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godbout\Desktop\8854\"/>
    </mc:Choice>
  </mc:AlternateContent>
  <workbookProtection workbookAlgorithmName="SHA-512" workbookHashValue="2AbgFKbZV2w7nvuMhArdSTJ5IrDTP7h5WjRswLKTwsQm7ZKgNn3pdsE8GoZmvYIxeAGN4fHv4aaFCIB9EtN1oA==" workbookSaltValue="GVAzWRmqV6R9cEu38zHP6g==" workbookSpinCount="100000" lockStructure="1"/>
  <bookViews>
    <workbookView xWindow="0" yWindow="0" windowWidth="28800" windowHeight="12435"/>
  </bookViews>
  <sheets>
    <sheet name="Questionnaire client" sheetId="1" r:id="rId1"/>
    <sheet name="Bilan 8854 interne" sheetId="2" state="hidden" r:id="rId2"/>
  </sheets>
  <calcPr calcId="152511"/>
</workbook>
</file>

<file path=xl/calcChain.xml><?xml version="1.0" encoding="utf-8"?>
<calcChain xmlns="http://schemas.openxmlformats.org/spreadsheetml/2006/main">
  <c r="K186" i="1" l="1"/>
  <c r="O186" i="1" s="1"/>
  <c r="J186" i="1"/>
  <c r="N186" i="1" s="1"/>
  <c r="K185" i="1"/>
  <c r="O185" i="1" s="1"/>
  <c r="J185" i="1"/>
  <c r="N185" i="1" s="1"/>
  <c r="K184" i="1"/>
  <c r="O184" i="1" s="1"/>
  <c r="J184" i="1"/>
  <c r="N184" i="1" s="1"/>
  <c r="K183" i="1"/>
  <c r="O183" i="1" s="1"/>
  <c r="O187" i="1" s="1"/>
  <c r="J183" i="1"/>
  <c r="J187" i="1" s="1"/>
  <c r="K178" i="1"/>
  <c r="O178" i="1" s="1"/>
  <c r="J178" i="1"/>
  <c r="N178" i="1" s="1"/>
  <c r="K177" i="1"/>
  <c r="O177" i="1" s="1"/>
  <c r="J177" i="1"/>
  <c r="N177" i="1" s="1"/>
  <c r="K176" i="1"/>
  <c r="O176" i="1" s="1"/>
  <c r="J176" i="1"/>
  <c r="N176" i="1" s="1"/>
  <c r="K175" i="1"/>
  <c r="O175" i="1" s="1"/>
  <c r="J175" i="1"/>
  <c r="N175" i="1" s="1"/>
  <c r="N179" i="1" s="1"/>
  <c r="C31" i="2" s="1"/>
  <c r="K170" i="1"/>
  <c r="O170" i="1" s="1"/>
  <c r="J170" i="1"/>
  <c r="N170" i="1" s="1"/>
  <c r="K169" i="1"/>
  <c r="O169" i="1" s="1"/>
  <c r="J169" i="1"/>
  <c r="N169" i="1" s="1"/>
  <c r="K168" i="1"/>
  <c r="O168" i="1" s="1"/>
  <c r="J168" i="1"/>
  <c r="N168" i="1" s="1"/>
  <c r="K167" i="1"/>
  <c r="O167" i="1" s="1"/>
  <c r="O171" i="1" s="1"/>
  <c r="J167" i="1"/>
  <c r="N167" i="1" s="1"/>
  <c r="K162" i="1"/>
  <c r="O162" i="1" s="1"/>
  <c r="J162" i="1"/>
  <c r="N162" i="1" s="1"/>
  <c r="K161" i="1"/>
  <c r="O161" i="1" s="1"/>
  <c r="J161" i="1"/>
  <c r="N161" i="1" s="1"/>
  <c r="K160" i="1"/>
  <c r="O160" i="1" s="1"/>
  <c r="J160" i="1"/>
  <c r="N160" i="1" s="1"/>
  <c r="K159" i="1"/>
  <c r="O159" i="1" s="1"/>
  <c r="J159" i="1"/>
  <c r="N159" i="1" s="1"/>
  <c r="N163" i="1" s="1"/>
  <c r="C26" i="2" s="1"/>
  <c r="K154" i="1"/>
  <c r="O154" i="1" s="1"/>
  <c r="J154" i="1"/>
  <c r="N154" i="1" s="1"/>
  <c r="K153" i="1"/>
  <c r="O153" i="1" s="1"/>
  <c r="J153" i="1"/>
  <c r="N153" i="1" s="1"/>
  <c r="K152" i="1"/>
  <c r="O152" i="1" s="1"/>
  <c r="J152" i="1"/>
  <c r="N152" i="1" s="1"/>
  <c r="K151" i="1"/>
  <c r="O151" i="1" s="1"/>
  <c r="O155" i="1" s="1"/>
  <c r="D25" i="2" s="1"/>
  <c r="J151" i="1"/>
  <c r="J155" i="1" s="1"/>
  <c r="K146" i="1"/>
  <c r="O146" i="1" s="1"/>
  <c r="J146" i="1"/>
  <c r="N146" i="1" s="1"/>
  <c r="K145" i="1"/>
  <c r="O145" i="1" s="1"/>
  <c r="J145" i="1"/>
  <c r="N145" i="1" s="1"/>
  <c r="K144" i="1"/>
  <c r="O144" i="1" s="1"/>
  <c r="J144" i="1"/>
  <c r="N144" i="1" s="1"/>
  <c r="K143" i="1"/>
  <c r="O143" i="1" s="1"/>
  <c r="J143" i="1"/>
  <c r="J147" i="1" s="1"/>
  <c r="K138" i="1"/>
  <c r="O138" i="1" s="1"/>
  <c r="J138" i="1"/>
  <c r="N138" i="1" s="1"/>
  <c r="K137" i="1"/>
  <c r="O137" i="1" s="1"/>
  <c r="J137" i="1"/>
  <c r="N137" i="1" s="1"/>
  <c r="K136" i="1"/>
  <c r="O136" i="1" s="1"/>
  <c r="J136" i="1"/>
  <c r="N136" i="1" s="1"/>
  <c r="K135" i="1"/>
  <c r="O135" i="1" s="1"/>
  <c r="O139" i="1" s="1"/>
  <c r="D23" i="2" s="1"/>
  <c r="J135" i="1"/>
  <c r="N135" i="1" s="1"/>
  <c r="K130" i="1"/>
  <c r="O130" i="1" s="1"/>
  <c r="J130" i="1"/>
  <c r="N130" i="1" s="1"/>
  <c r="K129" i="1"/>
  <c r="O129" i="1" s="1"/>
  <c r="J129" i="1"/>
  <c r="N129" i="1" s="1"/>
  <c r="K128" i="1"/>
  <c r="O128" i="1" s="1"/>
  <c r="J128" i="1"/>
  <c r="N128" i="1" s="1"/>
  <c r="K127" i="1"/>
  <c r="O127" i="1" s="1"/>
  <c r="J127" i="1"/>
  <c r="N127" i="1" s="1"/>
  <c r="N131" i="1" s="1"/>
  <c r="C22" i="2" s="1"/>
  <c r="K122" i="1"/>
  <c r="O122" i="1" s="1"/>
  <c r="J122" i="1"/>
  <c r="N122" i="1" s="1"/>
  <c r="K121" i="1"/>
  <c r="O121" i="1" s="1"/>
  <c r="J121" i="1"/>
  <c r="N121" i="1" s="1"/>
  <c r="K120" i="1"/>
  <c r="O120" i="1" s="1"/>
  <c r="J120" i="1"/>
  <c r="N120" i="1" s="1"/>
  <c r="K119" i="1"/>
  <c r="O119" i="1" s="1"/>
  <c r="O123" i="1" s="1"/>
  <c r="D21" i="2" s="1"/>
  <c r="J119" i="1"/>
  <c r="J123" i="1" s="1"/>
  <c r="K114" i="1"/>
  <c r="O114" i="1" s="1"/>
  <c r="J114" i="1"/>
  <c r="N114" i="1" s="1"/>
  <c r="K113" i="1"/>
  <c r="O113" i="1" s="1"/>
  <c r="J113" i="1"/>
  <c r="N113" i="1" s="1"/>
  <c r="K112" i="1"/>
  <c r="O112" i="1" s="1"/>
  <c r="J112" i="1"/>
  <c r="N112" i="1" s="1"/>
  <c r="K111" i="1"/>
  <c r="O111" i="1" s="1"/>
  <c r="J111" i="1"/>
  <c r="J115" i="1" s="1"/>
  <c r="K106" i="1"/>
  <c r="O106" i="1" s="1"/>
  <c r="J106" i="1"/>
  <c r="N106" i="1" s="1"/>
  <c r="K105" i="1"/>
  <c r="O105" i="1" s="1"/>
  <c r="J105" i="1"/>
  <c r="N105" i="1" s="1"/>
  <c r="K104" i="1"/>
  <c r="O104" i="1" s="1"/>
  <c r="J104" i="1"/>
  <c r="N104" i="1" s="1"/>
  <c r="K103" i="1"/>
  <c r="O103" i="1" s="1"/>
  <c r="O107" i="1" s="1"/>
  <c r="D19" i="2" s="1"/>
  <c r="J103" i="1"/>
  <c r="J107" i="1" s="1"/>
  <c r="K98" i="1"/>
  <c r="O98" i="1" s="1"/>
  <c r="J98" i="1"/>
  <c r="N98" i="1" s="1"/>
  <c r="K97" i="1"/>
  <c r="O97" i="1" s="1"/>
  <c r="J97" i="1"/>
  <c r="N97" i="1" s="1"/>
  <c r="K96" i="1"/>
  <c r="O96" i="1" s="1"/>
  <c r="J96" i="1"/>
  <c r="N96" i="1" s="1"/>
  <c r="K95" i="1"/>
  <c r="O95" i="1" s="1"/>
  <c r="O99" i="1" s="1"/>
  <c r="D18" i="2" s="1"/>
  <c r="J95" i="1"/>
  <c r="N95" i="1" s="1"/>
  <c r="N99" i="1" s="1"/>
  <c r="C18" i="2" s="1"/>
  <c r="K90" i="1"/>
  <c r="O90" i="1" s="1"/>
  <c r="J90" i="1"/>
  <c r="N90" i="1" s="1"/>
  <c r="K89" i="1"/>
  <c r="O89" i="1" s="1"/>
  <c r="J89" i="1"/>
  <c r="N89" i="1" s="1"/>
  <c r="K88" i="1"/>
  <c r="O88" i="1" s="1"/>
  <c r="J88" i="1"/>
  <c r="N88" i="1" s="1"/>
  <c r="K87" i="1"/>
  <c r="K91" i="1" s="1"/>
  <c r="J87" i="1"/>
  <c r="J91" i="1" s="1"/>
  <c r="K82" i="1"/>
  <c r="O82" i="1" s="1"/>
  <c r="J82" i="1"/>
  <c r="N82" i="1" s="1"/>
  <c r="K81" i="1"/>
  <c r="O81" i="1" s="1"/>
  <c r="J81" i="1"/>
  <c r="N81" i="1" s="1"/>
  <c r="K80" i="1"/>
  <c r="O80" i="1" s="1"/>
  <c r="J80" i="1"/>
  <c r="N80" i="1" s="1"/>
  <c r="K79" i="1"/>
  <c r="O79" i="1" s="1"/>
  <c r="O83" i="1" s="1"/>
  <c r="D16" i="2" s="1"/>
  <c r="J79" i="1"/>
  <c r="J83" i="1" s="1"/>
  <c r="K74" i="1"/>
  <c r="O74" i="1" s="1"/>
  <c r="J74" i="1"/>
  <c r="N74" i="1" s="1"/>
  <c r="K73" i="1"/>
  <c r="O73" i="1" s="1"/>
  <c r="J73" i="1"/>
  <c r="N73" i="1" s="1"/>
  <c r="K72" i="1"/>
  <c r="O72" i="1" s="1"/>
  <c r="J72" i="1"/>
  <c r="N72" i="1" s="1"/>
  <c r="K71" i="1"/>
  <c r="O71" i="1" s="1"/>
  <c r="O75" i="1" s="1"/>
  <c r="D15" i="2" s="1"/>
  <c r="J71" i="1"/>
  <c r="J75" i="1" s="1"/>
  <c r="K66" i="1"/>
  <c r="O66" i="1" s="1"/>
  <c r="J66" i="1"/>
  <c r="N66" i="1" s="1"/>
  <c r="K65" i="1"/>
  <c r="O65" i="1" s="1"/>
  <c r="J65" i="1"/>
  <c r="N65" i="1" s="1"/>
  <c r="K64" i="1"/>
  <c r="O64" i="1" s="1"/>
  <c r="J64" i="1"/>
  <c r="N64" i="1" s="1"/>
  <c r="K63" i="1"/>
  <c r="O63" i="1" s="1"/>
  <c r="O67" i="1" s="1"/>
  <c r="D14" i="2" s="1"/>
  <c r="J63" i="1"/>
  <c r="N63" i="1" s="1"/>
  <c r="N67" i="1" s="1"/>
  <c r="C14" i="2" s="1"/>
  <c r="K58" i="1"/>
  <c r="O58" i="1" s="1"/>
  <c r="J58" i="1"/>
  <c r="N58" i="1" s="1"/>
  <c r="K57" i="1"/>
  <c r="O57" i="1" s="1"/>
  <c r="J57" i="1"/>
  <c r="N57" i="1" s="1"/>
  <c r="K56" i="1"/>
  <c r="O56" i="1" s="1"/>
  <c r="J56" i="1"/>
  <c r="N56" i="1" s="1"/>
  <c r="K55" i="1"/>
  <c r="K59" i="1" s="1"/>
  <c r="J55" i="1"/>
  <c r="J59" i="1" s="1"/>
  <c r="K50" i="1"/>
  <c r="O50" i="1" s="1"/>
  <c r="J50" i="1"/>
  <c r="N50" i="1" s="1"/>
  <c r="K49" i="1"/>
  <c r="O49" i="1" s="1"/>
  <c r="J49" i="1"/>
  <c r="N49" i="1" s="1"/>
  <c r="K48" i="1"/>
  <c r="O48" i="1" s="1"/>
  <c r="J48" i="1"/>
  <c r="N48" i="1" s="1"/>
  <c r="K47" i="1"/>
  <c r="O47" i="1" s="1"/>
  <c r="J47" i="1"/>
  <c r="N47" i="1" s="1"/>
  <c r="N51" i="1" s="1"/>
  <c r="C10" i="2" s="1"/>
  <c r="K42" i="1"/>
  <c r="O42" i="1" s="1"/>
  <c r="J42" i="1"/>
  <c r="N42" i="1" s="1"/>
  <c r="K41" i="1"/>
  <c r="O41" i="1" s="1"/>
  <c r="J41" i="1"/>
  <c r="N41" i="1" s="1"/>
  <c r="K40" i="1"/>
  <c r="O40" i="1" s="1"/>
  <c r="J40" i="1"/>
  <c r="N40" i="1" s="1"/>
  <c r="K39" i="1"/>
  <c r="O39" i="1" s="1"/>
  <c r="O43" i="1" s="1"/>
  <c r="D9" i="2" s="1"/>
  <c r="J39" i="1"/>
  <c r="N39" i="1" s="1"/>
  <c r="K34" i="1"/>
  <c r="O34" i="1" s="1"/>
  <c r="J34" i="1"/>
  <c r="N34" i="1" s="1"/>
  <c r="K33" i="1"/>
  <c r="O33" i="1" s="1"/>
  <c r="J33" i="1"/>
  <c r="N33" i="1" s="1"/>
  <c r="K32" i="1"/>
  <c r="O32" i="1" s="1"/>
  <c r="J32" i="1"/>
  <c r="N32" i="1" s="1"/>
  <c r="K31" i="1"/>
  <c r="K35" i="1" s="1"/>
  <c r="J31" i="1"/>
  <c r="J35" i="1" s="1"/>
  <c r="K26" i="1"/>
  <c r="O26" i="1" s="1"/>
  <c r="J26" i="1"/>
  <c r="N26" i="1" s="1"/>
  <c r="K25" i="1"/>
  <c r="O25" i="1" s="1"/>
  <c r="J25" i="1"/>
  <c r="N25" i="1" s="1"/>
  <c r="K24" i="1"/>
  <c r="O24" i="1" s="1"/>
  <c r="J24" i="1"/>
  <c r="N24" i="1" s="1"/>
  <c r="K23" i="1"/>
  <c r="K27" i="1" s="1"/>
  <c r="J23" i="1"/>
  <c r="J27" i="1" s="1"/>
  <c r="K18" i="1"/>
  <c r="O18" i="1" s="1"/>
  <c r="J18" i="1"/>
  <c r="N18" i="1" s="1"/>
  <c r="K17" i="1"/>
  <c r="O17" i="1" s="1"/>
  <c r="J17" i="1"/>
  <c r="N17" i="1" s="1"/>
  <c r="K16" i="1"/>
  <c r="O16" i="1" s="1"/>
  <c r="J16" i="1"/>
  <c r="N16" i="1" s="1"/>
  <c r="K15" i="1"/>
  <c r="O15" i="1" s="1"/>
  <c r="O19" i="1" s="1"/>
  <c r="D6" i="2" s="1"/>
  <c r="J15" i="1"/>
  <c r="N15" i="1" s="1"/>
  <c r="N19" i="1" s="1"/>
  <c r="C6" i="2" s="1"/>
  <c r="O131" i="1" l="1"/>
  <c r="D22" i="2" s="1"/>
  <c r="O179" i="1"/>
  <c r="O115" i="1"/>
  <c r="D20" i="2" s="1"/>
  <c r="O163" i="1"/>
  <c r="D26" i="2" s="1"/>
  <c r="O147" i="1"/>
  <c r="D24" i="2" s="1"/>
  <c r="N43" i="1"/>
  <c r="C9" i="2" s="1"/>
  <c r="N139" i="1"/>
  <c r="C23" i="2" s="1"/>
  <c r="N171" i="1"/>
  <c r="C30" i="2" s="1"/>
  <c r="C33" i="2" s="1"/>
  <c r="O51" i="1"/>
  <c r="D10" i="2" s="1"/>
  <c r="D27" i="2" s="1"/>
  <c r="K123" i="1"/>
  <c r="K155" i="1"/>
  <c r="K187" i="1"/>
  <c r="N23" i="1"/>
  <c r="N27" i="1" s="1"/>
  <c r="C7" i="2" s="1"/>
  <c r="N55" i="1"/>
  <c r="N59" i="1" s="1"/>
  <c r="C13" i="2" s="1"/>
  <c r="N87" i="1"/>
  <c r="N91" i="1" s="1"/>
  <c r="C17" i="2" s="1"/>
  <c r="N119" i="1"/>
  <c r="N123" i="1" s="1"/>
  <c r="C21" i="2" s="1"/>
  <c r="N151" i="1"/>
  <c r="N155" i="1" s="1"/>
  <c r="C25" i="2" s="1"/>
  <c r="N183" i="1"/>
  <c r="N187" i="1" s="1"/>
  <c r="C32" i="2" s="1"/>
  <c r="O23" i="1"/>
  <c r="O27" i="1" s="1"/>
  <c r="D7" i="2" s="1"/>
  <c r="O55" i="1"/>
  <c r="O59" i="1" s="1"/>
  <c r="D13" i="2" s="1"/>
  <c r="O87" i="1"/>
  <c r="O91" i="1" s="1"/>
  <c r="D17" i="2" s="1"/>
  <c r="J131" i="1"/>
  <c r="K131" i="1"/>
  <c r="K163" i="1"/>
  <c r="J99" i="1"/>
  <c r="J163" i="1"/>
  <c r="K67" i="1"/>
  <c r="K99" i="1"/>
  <c r="N31" i="1"/>
  <c r="N35" i="1" s="1"/>
  <c r="C8" i="2" s="1"/>
  <c r="J67" i="1"/>
  <c r="O31" i="1"/>
  <c r="O35" i="1" s="1"/>
  <c r="D8" i="2" s="1"/>
  <c r="J43" i="1"/>
  <c r="J139" i="1"/>
  <c r="J171" i="1"/>
  <c r="K139" i="1"/>
  <c r="K171" i="1"/>
  <c r="K107" i="1"/>
  <c r="N71" i="1"/>
  <c r="N75" i="1" s="1"/>
  <c r="C15" i="2" s="1"/>
  <c r="N103" i="1"/>
  <c r="N107" i="1" s="1"/>
  <c r="C19" i="2" s="1"/>
  <c r="K43" i="1"/>
  <c r="K75" i="1"/>
  <c r="J51" i="1"/>
  <c r="J179" i="1"/>
  <c r="J19" i="1"/>
  <c r="K19" i="1"/>
  <c r="K51" i="1"/>
  <c r="K115" i="1"/>
  <c r="K179" i="1"/>
  <c r="N79" i="1"/>
  <c r="N83" i="1" s="1"/>
  <c r="C16" i="2" s="1"/>
  <c r="N111" i="1"/>
  <c r="N115" i="1" s="1"/>
  <c r="C20" i="2" s="1"/>
  <c r="N143" i="1"/>
  <c r="N147" i="1" s="1"/>
  <c r="C24" i="2" s="1"/>
  <c r="K83" i="1"/>
  <c r="K147" i="1"/>
  <c r="C27" i="2" l="1"/>
  <c r="C34" i="2" s="1"/>
</calcChain>
</file>

<file path=xl/comments1.xml><?xml version="1.0" encoding="utf-8"?>
<comments xmlns="http://schemas.openxmlformats.org/spreadsheetml/2006/main">
  <authors>
    <author>OpenAI</author>
  </authors>
  <commentList>
    <comment ref="G12" authorId="0" shapeId="0">
      <text>
        <r>
          <rPr>
            <sz val="11"/>
            <color theme="1"/>
            <rFont val="Calibri"/>
            <family val="2"/>
            <scheme val="minor"/>
          </rPr>
          <t>Montant brut avant quote-part; utiliser la devise indiquée à la même ligne.</t>
        </r>
      </text>
    </comment>
    <comment ref="H12" authorId="0" shapeId="0">
      <text>
        <r>
          <rPr>
            <sz val="11"/>
            <color theme="1"/>
            <rFont val="Calibri"/>
            <family val="2"/>
            <scheme val="minor"/>
          </rPr>
          <t>Coût ou prix de base rajusté brut avant quote-part; utiliser la même devise que la JVM.</t>
        </r>
      </text>
    </comment>
    <comment ref="I12" authorId="0" shapeId="0">
      <text>
        <r>
          <rPr>
            <sz val="11"/>
            <color theme="1"/>
            <rFont val="Calibri"/>
            <family val="2"/>
            <scheme val="minor"/>
          </rPr>
          <t>100 % si le bien est détenu entièrement; 50 % si détenu moitié-moitié, etc.</t>
        </r>
      </text>
    </comment>
  </commentList>
</comments>
</file>

<file path=xl/sharedStrings.xml><?xml version="1.0" encoding="utf-8"?>
<sst xmlns="http://schemas.openxmlformats.org/spreadsheetml/2006/main" count="242" uniqueCount="175">
  <si>
    <t>Inventaire détaillé des actifs et passifs — Préparation du Form 8854 (Section B Balance Sheet)</t>
  </si>
  <si>
    <t>Nom complet</t>
  </si>
  <si>
    <t>Date de renonciation</t>
  </si>
  <si>
    <t>Colonnes masquées — conversion interne en USD</t>
  </si>
  <si>
    <t>Ajoutez des lignes au besoin en les insérant immédiatement au-dessus de la ligne 'Sous-total' de la section concernée.</t>
  </si>
  <si>
    <t>Inscrire le taux de change vers USD sur chaque ligne non libellée en USD.</t>
  </si>
  <si>
    <t>Exemple : 1 CAD = 0.7350 USD</t>
  </si>
  <si>
    <t>Instructions au client</t>
  </si>
  <si>
    <t>Instructions simples :
- Indiquez la valeur actuelle approximative de chaque bien.
- Indiquez combien cela vous a coûté à l’achat (approximation acceptable).
- Indiquez votre % de détention (100% si vous êtes seul propriétaire).
- Indiquez la devise (CAD, USD, EUR, etc.).
- Ajoutez des lignes au besoin.
- Nous nous occupons du reste.</t>
  </si>
  <si>
    <t>Ligne 8854</t>
  </si>
  <si>
    <t>Catégorie / section</t>
  </si>
  <si>
    <t>Description du bien / institution / adresse</t>
  </si>
  <si>
    <t>Pays / juridiction / lieu</t>
  </si>
  <si>
    <t>Type / nature / no de compte</t>
  </si>
  <si>
    <t>Devise</t>
  </si>
  <si>
    <t>Valeur marchande (aujourd’hui)</t>
  </si>
  <si>
    <t>Coût d’achat (approx.)</t>
  </si>
  <si>
    <t>% détenu</t>
  </si>
  <si>
    <t>Valeur selon votre part</t>
  </si>
  <si>
    <t>Coût selon votre part</t>
  </si>
  <si>
    <t>Notes / autres détails</t>
  </si>
  <si>
    <t>Taux de change vers USD</t>
  </si>
  <si>
    <t>JVM quote-part USD</t>
  </si>
  <si>
    <t>PBR quote-part USD</t>
  </si>
  <si>
    <t>Ligne 1 — Liquidités et dépôts bancaires</t>
  </si>
  <si>
    <t>Inclure les comptes chèques, épargne, dépôts à terme, comptes en devises et autres liquidités.</t>
  </si>
  <si>
    <t>Liquidités et dépôts bancaires</t>
  </si>
  <si>
    <t>CAD</t>
  </si>
  <si>
    <t>Sous-total — Ligne 1</t>
  </si>
  <si>
    <t>Ligne 2 — Actions et titres cotés — sociétés américaines</t>
  </si>
  <si>
    <t>Inclure actions cotées, FNB/ETF, obligations et autres titres négociables émis par des sociétés américaines.</t>
  </si>
  <si>
    <t>Actions et titres cotés — sociétés américaines</t>
  </si>
  <si>
    <t>Sous-total — Ligne 2</t>
  </si>
  <si>
    <t>Ligne 3 — Actions et titres cotés — sociétés étrangères</t>
  </si>
  <si>
    <t>Inclure actions cotées, FNB/ETF, obligations et autres titres négociables émis par des sociétés non américaines.</t>
  </si>
  <si>
    <t>Actions et titres cotés — sociétés étrangères</t>
  </si>
  <si>
    <t>Sous-total — Ligne 3</t>
  </si>
  <si>
    <t>Ligne 4 — Actions / titres non cotés — sociétés américaines</t>
  </si>
  <si>
    <t>Inclure actions de sociétés fermées américaines, titres privés, intérêts non négociables et placements privés américains.</t>
  </si>
  <si>
    <t>Actions / titres non cotés — sociétés américaines</t>
  </si>
  <si>
    <t>Sous-total — Ligne 4</t>
  </si>
  <si>
    <t>Ligne 5 — Actions / titres non cotés — sociétés étrangères</t>
  </si>
  <si>
    <t>Inclure actions de sociétés fermées étrangères, placements privés étrangers et autres titres non négociables étrangers. Si une société pourrait être une CFC, l’indiquer clairement dans les notes pour revue interne (lignes 5a/5b du 8854).</t>
  </si>
  <si>
    <t>Actions / titres non cotés — sociétés étrangères</t>
  </si>
  <si>
    <t>Sous-total — Ligne 5</t>
  </si>
  <si>
    <t>Ligne 6 — Retraites, comptes enregistrés et arrangements similaires</t>
  </si>
  <si>
    <t>Inclure REER, FERR, CÉLI, CÉLIAPP, REEE, IRA, 401(k), pensions, régimes enregistrés et arrangements similaires; nous confirmerons la classification fiscale finale au besoin.</t>
  </si>
  <si>
    <t>Retraites, comptes enregistrés et arrangements similaires</t>
  </si>
  <si>
    <t>Sous-total — Ligne 6</t>
  </si>
  <si>
    <t>Ligne 7 — Compensation différée</t>
  </si>
  <si>
    <t>Inclure options d’actions, RSU, bonus différés, carried interest différé et autres droits à rémunération future.</t>
  </si>
  <si>
    <t>Compensation différée</t>
  </si>
  <si>
    <t>Sous-total — Ligne 7</t>
  </si>
  <si>
    <t>Ligne 8 — Sociétés de personnes (partnerships)</t>
  </si>
  <si>
    <t>Inclure parts de sociétés de personnes, LLP, LP, SENC, joint ventures ou entités assimilables.</t>
  </si>
  <si>
    <t>Sociétés de personnes (partnerships)</t>
  </si>
  <si>
    <t>Sous-total — Ligne 8</t>
  </si>
  <si>
    <t>Ligne 9 — Actifs détenus dans une fiducie</t>
  </si>
  <si>
    <t>Inclure les actifs dont la fiducie est propriétaire et à l’égard desquels vous devez fournir le détail pour l’analyse interne.</t>
  </si>
  <si>
    <t>Actifs détenus dans une fiducie</t>
  </si>
  <si>
    <t>Sous-total — Ligne 9</t>
  </si>
  <si>
    <t>Ligne 10 — Intérêts bénéficiaires dans une fiducie</t>
  </si>
  <si>
    <t>Inclure votre intérêt bénéficiaire dans une fiducie non déjà visée à la ligne 9.</t>
  </si>
  <si>
    <t>Intérêts bénéficiaires dans une fiducie</t>
  </si>
  <si>
    <t>Sous-total — Ligne 10</t>
  </si>
  <si>
    <t>Ligne 11 — Biens incorporels utilisés aux États-Unis</t>
  </si>
  <si>
    <t>Inclure brevets, marques, droits d’auteur, licences, goodwill et autres actifs incorporels utilisés aux États-Unis.</t>
  </si>
  <si>
    <t>Biens incorporels utilisés aux États-Unis</t>
  </si>
  <si>
    <t>Sous-total — Ligne 11</t>
  </si>
  <si>
    <t>Ligne 12 — Biens incorporels utilisés hors États-Unis</t>
  </si>
  <si>
    <t>Inclure brevets, marques, droits d’auteur, licences, goodwill et autres actifs incorporels utilisés hors États-Unis.</t>
  </si>
  <si>
    <t>Biens incorporels utilisés hors États-Unis</t>
  </si>
  <si>
    <t>Sous-total — Ligne 12</t>
  </si>
  <si>
    <t>Ligne 13 — Prêts / créances à des personnes américaines</t>
  </si>
  <si>
    <t>Inclure prêts aux particuliers ou entités américaines, soldes à recevoir, billets, avances et autres créances envers des personnes américaines.</t>
  </si>
  <si>
    <t>Prêts / créances à des personnes américaines</t>
  </si>
  <si>
    <t>Sous-total — Ligne 13</t>
  </si>
  <si>
    <t>Ligne 14 — Prêts / créances à des personnes étrangères</t>
  </si>
  <si>
    <t>Inclure prêts aux particuliers ou entités étrangères, soldes à recevoir, billets, avances et autres créances envers des personnes non américaines.</t>
  </si>
  <si>
    <t>Prêts / créances à des personnes étrangères</t>
  </si>
  <si>
    <t>Sous-total — Ligne 14</t>
  </si>
  <si>
    <t>Ligne 15 — Immobilier situé aux États-Unis</t>
  </si>
  <si>
    <t>Inclure résidences, condos, terrains, immeubles locatifs et autres biens immobiliers situés aux États-Unis.</t>
  </si>
  <si>
    <t>Immobilier situé aux États-Unis</t>
  </si>
  <si>
    <t>Sous-total — Ligne 15</t>
  </si>
  <si>
    <t>Ligne 16 — Immobilier situé hors États-Unis</t>
  </si>
  <si>
    <t>Inclure résidences, condos, terrains, immeubles locatifs et autres biens immobiliers situés hors États-Unis.</t>
  </si>
  <si>
    <t>Immobilier situé hors États-Unis</t>
  </si>
  <si>
    <t>Sous-total — Ligne 16</t>
  </si>
  <si>
    <t>Ligne 17 — Biens d’entreprise situés aux États-Unis</t>
  </si>
  <si>
    <t>Inclure équipement, inventaire, machinerie et autres actifs d’entreprise situés aux États-Unis.</t>
  </si>
  <si>
    <t>Biens d’entreprise situés aux États-Unis</t>
  </si>
  <si>
    <t>Sous-total — Ligne 17</t>
  </si>
  <si>
    <t>Ligne 18 — Biens d’entreprise situés hors États-Unis</t>
  </si>
  <si>
    <t>Inclure équipement, inventaire, machinerie et autres actifs d’entreprise situés hors États-Unis.</t>
  </si>
  <si>
    <t>Biens d’entreprise situés hors États-Unis</t>
  </si>
  <si>
    <t>Sous-total — Ligne 18</t>
  </si>
  <si>
    <t>Ligne 19 — Autres actifs</t>
  </si>
  <si>
    <t>Inclure cryptoactifs, autos, bateaux, œuvres d’art, bijoux, créances diverses et tout actif non visé ailleurs.</t>
  </si>
  <si>
    <t>Autres actifs</t>
  </si>
  <si>
    <t>Sous-total — Ligne 19</t>
  </si>
  <si>
    <t>Ligne 21 — Obligations à tempérament</t>
  </si>
  <si>
    <t>Inclure obligations à tempérament, notes de vente, balances de prix de vente et autres obligations payables par versements.</t>
  </si>
  <si>
    <t>Obligations à tempérament</t>
  </si>
  <si>
    <t>Sous-total — Ligne 21</t>
  </si>
  <si>
    <t>Ligne 22 — Hypothèques</t>
  </si>
  <si>
    <t>Inclure hypothèques grevant un immeuble ou tout financement garanti similaire.</t>
  </si>
  <si>
    <t>Hypothèques</t>
  </si>
  <si>
    <t>Sous-total — Ligne 22</t>
  </si>
  <si>
    <t>Ligne 23 — Autres passifs</t>
  </si>
  <si>
    <t>Inclure marges de crédit, cartes de crédit, prêts personnels, impôts à payer, garanties appelées et toute autre dette non visée ailleurs.</t>
  </si>
  <si>
    <t>Autres passifs</t>
  </si>
  <si>
    <t>Sous-total — Ligne 23</t>
  </si>
  <si>
    <t>Form 8854 (2025) — Part II, Section B Balance Sheet (reprise automatique)</t>
  </si>
  <si>
    <t>List in U.S. dollars the fair market value (FMV) and the U.S. adjusted basis of your assets and liabilities as of your expatriation date. For lines 6 and 7, list the present value of pensions and deferred compensation interests as of the expatriation date. This worksheet is for internal transcription of the client inventory. Amounts are now fed from USD-converted subtotals on the first tab.</t>
  </si>
  <si>
    <t>Line</t>
  </si>
  <si>
    <t>Assets</t>
  </si>
  <si>
    <t>(a) FMV</t>
  </si>
  <si>
    <t>(b) U.S. adjusted basis</t>
  </si>
  <si>
    <t>1</t>
  </si>
  <si>
    <t>Cash, including bank deposits</t>
  </si>
  <si>
    <t>2</t>
  </si>
  <si>
    <t>Marketable stock and securities issued by U.S. companies</t>
  </si>
  <si>
    <t>3</t>
  </si>
  <si>
    <t>Marketable stock and securities issued by foreign companies</t>
  </si>
  <si>
    <t>4</t>
  </si>
  <si>
    <t>Nonmarketable stock and securities issued by U.S. companies</t>
  </si>
  <si>
    <t>5</t>
  </si>
  <si>
    <t>Nonmarketable stock and securities issued by foreign companies</t>
  </si>
  <si>
    <t>5a</t>
  </si>
  <si>
    <t>Separately state foreign-company stock that would be a CFC if you were still a U.S. person — manual review</t>
  </si>
  <si>
    <t>5b</t>
  </si>
  <si>
    <t>Provide the name, address, and EIN, if any, of any such company — manual review</t>
  </si>
  <si>
    <t>6</t>
  </si>
  <si>
    <t>Pensions or similar retirement arrangements (both U.S. and foreign)</t>
  </si>
  <si>
    <t>7</t>
  </si>
  <si>
    <t>Deferred compensation (including stock options)</t>
  </si>
  <si>
    <t>8</t>
  </si>
  <si>
    <t>Partnership interests</t>
  </si>
  <si>
    <t>9</t>
  </si>
  <si>
    <t>Assets held in trust</t>
  </si>
  <si>
    <t>10</t>
  </si>
  <si>
    <t>Beneficial interests in trusts not included on line 9</t>
  </si>
  <si>
    <t>11</t>
  </si>
  <si>
    <t>Intangibles used in the United States</t>
  </si>
  <si>
    <t>12</t>
  </si>
  <si>
    <t>Intangibles used outside the United States</t>
  </si>
  <si>
    <t>13</t>
  </si>
  <si>
    <t>Loans to U.S. persons</t>
  </si>
  <si>
    <t>14</t>
  </si>
  <si>
    <t>Loans to foreign persons</t>
  </si>
  <si>
    <t>15</t>
  </si>
  <si>
    <t>Real property located in the United States</t>
  </si>
  <si>
    <t>16</t>
  </si>
  <si>
    <t>Real property located outside the United States</t>
  </si>
  <si>
    <t>17</t>
  </si>
  <si>
    <t>Business property located in the United States</t>
  </si>
  <si>
    <t>18</t>
  </si>
  <si>
    <t>Business property located outside the United States</t>
  </si>
  <si>
    <t>19</t>
  </si>
  <si>
    <t>Other assets</t>
  </si>
  <si>
    <t>20</t>
  </si>
  <si>
    <t>Total assets. Add lines 1 through 5 and lines 6 through 19. Do not include amounts on line 5a in this total.</t>
  </si>
  <si>
    <t>Liabilities</t>
  </si>
  <si>
    <t>Amount</t>
  </si>
  <si>
    <t>21</t>
  </si>
  <si>
    <t>Installment obligations</t>
  </si>
  <si>
    <t>22</t>
  </si>
  <si>
    <t>Mortgages, etc.</t>
  </si>
  <si>
    <t>23</t>
  </si>
  <si>
    <t>Other liabilities</t>
  </si>
  <si>
    <t>24</t>
  </si>
  <si>
    <t>Total liabilities. Add lines 21 through 23.</t>
  </si>
  <si>
    <t>25</t>
  </si>
  <si>
    <t>Net worth. Subtract line 24 from line 20, column (a).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</si>
</sst>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0;[Red]\(#,##0.00\);\-"/>
    <numFmt numFmtId="166" formatCode="_-* #,##0.0000_-;\-* #,##0.0000_-;_-* &quot;-&quot;??_-;_-@_-"/>
  </numFmts>
  <fonts count="16" x14ac:knownFonts="1">
    <font>
      <sz val="11"/>
      <color theme="1"/>
      <name val="Calibri"/>
      <family val="2"/>
      <scheme val="minor"/>
    </font>
    <font>
      <b/>
      <sz val="14"/>
      <color rgb="FFFFFFFF"/>
      <name val="Calibri"/>
    </font>
    <font>
      <b/>
      <sz val="10"/>
      <color rgb="FF000000"/>
      <name val="Calibri"/>
    </font>
    <font>
      <i/>
      <sz val="9"/>
      <color rgb="FF666666"/>
      <name val="Calibri"/>
    </font>
    <font>
      <b/>
      <sz val="12"/>
      <color rgb="FFFFFFFF"/>
      <name val="Calibri"/>
    </font>
    <font>
      <sz val="10"/>
      <name val="Calibri"/>
    </font>
    <font>
      <b/>
      <sz val="11"/>
      <color rgb="FFFFFFFF"/>
      <name val="Calibri"/>
    </font>
    <font>
      <sz val="10"/>
      <color rgb="FF666666"/>
      <name val="Calibri"/>
    </font>
    <font>
      <sz val="10"/>
      <color rgb="FF0000FF"/>
      <name val="Calibri"/>
    </font>
    <font>
      <sz val="10"/>
      <color rgb="FF000000"/>
      <name val="Calibri"/>
    </font>
    <font>
      <b/>
      <sz val="11"/>
      <color rgb="FF000000"/>
      <name val="Calibri"/>
    </font>
    <font>
      <b/>
      <sz val="13"/>
      <color rgb="FFFFFFFF"/>
      <name val="Calibri"/>
    </font>
    <font>
      <b/>
      <sz val="11"/>
      <name val="Calibri"/>
    </font>
    <font>
      <sz val="11"/>
      <name val="Calibri"/>
    </font>
    <font>
      <sz val="11"/>
      <color theme="1"/>
      <name val="Calibri"/>
      <family val="2"/>
      <scheme val="minor"/>
    </font>
    <font>
      <b/>
      <sz val="11"/>
      <name val="Calibri"/>
    </font>
  </fonts>
  <fills count="12">
    <fill>
      <patternFill patternType="none"/>
    </fill>
    <fill>
      <patternFill patternType="gray125"/>
    </fill>
    <fill>
      <patternFill patternType="solid">
        <fgColor rgb="FF1F4E78"/>
      </patternFill>
    </fill>
    <fill>
      <patternFill patternType="solid">
        <fgColor rgb="FFFFF2CC"/>
      </patternFill>
    </fill>
    <fill>
      <patternFill patternType="solid">
        <fgColor rgb="FFEAF3FA"/>
      </patternFill>
    </fill>
    <fill>
      <patternFill patternType="solid">
        <fgColor rgb="FF4F81BD"/>
      </patternFill>
    </fill>
    <fill>
      <patternFill patternType="solid">
        <fgColor rgb="FFE7E6E6"/>
      </patternFill>
    </fill>
    <fill>
      <patternFill patternType="solid">
        <fgColor rgb="FFFFFCE6"/>
      </patternFill>
    </fill>
    <fill>
      <patternFill patternType="solid">
        <fgColor rgb="FFE2F0D9"/>
      </patternFill>
    </fill>
    <fill>
      <patternFill patternType="solid">
        <fgColor rgb="FFFFFFFF"/>
      </patternFill>
    </fill>
    <fill>
      <patternFill patternType="solid">
        <fgColor rgb="FFFCE4D6"/>
      </patternFill>
    </fill>
    <fill>
      <patternFill patternType="solid">
        <fgColor rgb="FFD9EAF7"/>
      </patternFill>
    </fill>
  </fills>
  <borders count="13">
    <border>
      <left/>
      <right/>
      <top/>
      <bottom/>
      <diagonal/>
    </border>
    <border>
      <left style="thin">
        <color rgb="FFBFBFBF"/>
      </left>
      <right style="thin">
        <color rgb="FFBFBFBF"/>
      </right>
      <top style="thin">
        <color rgb="FFBFBFBF"/>
      </top>
      <bottom style="thin">
        <color rgb="FFBFBFBF"/>
      </bottom>
      <diagonal/>
    </border>
    <border>
      <left/>
      <right/>
      <top style="medium">
        <color rgb="FF1F4E78"/>
      </top>
      <bottom style="medium">
        <color rgb="FF1F4E78"/>
      </bottom>
      <diagonal/>
    </border>
    <border>
      <left/>
      <right/>
      <top style="thin">
        <color rgb="FFBFBFBF"/>
      </top>
      <bottom/>
      <diagonal/>
    </border>
    <border>
      <left/>
      <right style="thin">
        <color rgb="FFBFBFBF"/>
      </right>
      <top style="thin">
        <color rgb="FFBFBFBF"/>
      </top>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bottom/>
      <diagonal/>
    </border>
    <border>
      <left/>
      <right style="thin">
        <color rgb="FFBFBFBF"/>
      </right>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top style="medium">
        <color rgb="FF1F4E78"/>
      </top>
      <bottom style="medium">
        <color rgb="FF1F4E78"/>
      </bottom>
      <diagonal/>
    </border>
  </borders>
  <cellStyleXfs count="2">
    <xf numFmtId="0" fontId="0" fillId="0" borderId="0"/>
    <xf numFmtId="43" fontId="14" fillId="0" borderId="0"/>
  </cellStyleXfs>
  <cellXfs count="50">
    <xf numFmtId="0" fontId="0" fillId="0" borderId="0" xfId="0"/>
    <xf numFmtId="0" fontId="3" fillId="0" borderId="0" xfId="0" applyFont="1" applyAlignment="1">
      <alignment wrapText="1"/>
    </xf>
    <xf numFmtId="0" fontId="4" fillId="2" borderId="1" xfId="0" applyFont="1" applyFill="1" applyBorder="1" applyAlignment="1">
      <alignment horizontal="center" vertical="center" wrapText="1"/>
    </xf>
    <xf numFmtId="0" fontId="7" fillId="6" borderId="1" xfId="0" applyFont="1" applyFill="1" applyBorder="1" applyAlignment="1">
      <alignment vertical="top" wrapText="1"/>
    </xf>
    <xf numFmtId="0" fontId="8" fillId="0" borderId="1" xfId="0" applyFont="1" applyBorder="1" applyAlignment="1">
      <alignment vertical="top" wrapText="1"/>
    </xf>
    <xf numFmtId="0" fontId="10" fillId="3" borderId="2" xfId="0" applyFont="1" applyFill="1" applyBorder="1"/>
    <xf numFmtId="0" fontId="4" fillId="2" borderId="1" xfId="0" applyFont="1" applyFill="1" applyBorder="1" applyAlignment="1">
      <alignment horizontal="center" wrapText="1"/>
    </xf>
    <xf numFmtId="0" fontId="0" fillId="9" borderId="1" xfId="0" applyFill="1" applyBorder="1" applyAlignment="1">
      <alignment vertical="center" wrapText="1"/>
    </xf>
    <xf numFmtId="0" fontId="0" fillId="6" borderId="1" xfId="0" applyFill="1" applyBorder="1" applyAlignment="1">
      <alignment vertical="center" wrapText="1"/>
    </xf>
    <xf numFmtId="0" fontId="12" fillId="3" borderId="1" xfId="0" applyFont="1" applyFill="1" applyBorder="1" applyAlignment="1">
      <alignment vertical="center" wrapText="1"/>
    </xf>
    <xf numFmtId="0" fontId="12" fillId="10" borderId="1" xfId="0" applyFont="1" applyFill="1" applyBorder="1" applyAlignment="1">
      <alignment vertical="center" wrapText="1"/>
    </xf>
    <xf numFmtId="0" fontId="12" fillId="8" borderId="1" xfId="0" applyFont="1" applyFill="1" applyBorder="1" applyAlignment="1">
      <alignment vertical="center" wrapText="1"/>
    </xf>
    <xf numFmtId="0" fontId="12" fillId="0" borderId="0" xfId="0" applyFont="1"/>
    <xf numFmtId="0" fontId="13" fillId="0" borderId="0" xfId="0" applyFont="1"/>
    <xf numFmtId="0" fontId="12" fillId="11" borderId="0" xfId="0" applyFont="1" applyFill="1" applyAlignment="1">
      <alignment horizontal="center" vertical="center" wrapText="1"/>
    </xf>
    <xf numFmtId="4" fontId="0" fillId="0" borderId="0" xfId="0" applyNumberFormat="1"/>
    <xf numFmtId="4" fontId="8" fillId="7" borderId="1" xfId="0" applyNumberFormat="1" applyFont="1" applyFill="1" applyBorder="1" applyAlignment="1">
      <alignment vertical="top" wrapText="1"/>
    </xf>
    <xf numFmtId="4" fontId="9" fillId="8" borderId="1" xfId="0" applyNumberFormat="1" applyFont="1" applyFill="1" applyBorder="1" applyAlignment="1">
      <alignment vertical="top" wrapText="1"/>
    </xf>
    <xf numFmtId="4" fontId="10" fillId="3" borderId="2" xfId="0" applyNumberFormat="1" applyFont="1" applyFill="1" applyBorder="1"/>
    <xf numFmtId="0" fontId="2" fillId="0" borderId="0" xfId="0" applyFont="1"/>
    <xf numFmtId="0" fontId="0" fillId="0" borderId="0" xfId="0"/>
    <xf numFmtId="0" fontId="15" fillId="2" borderId="1" xfId="0" applyFont="1" applyFill="1" applyBorder="1" applyAlignment="1">
      <alignment horizontal="center" vertical="center" wrapText="1"/>
    </xf>
    <xf numFmtId="164" fontId="8" fillId="7" borderId="1" xfId="0" applyNumberFormat="1" applyFont="1" applyFill="1" applyBorder="1" applyAlignment="1">
      <alignment vertical="top" wrapText="1"/>
    </xf>
    <xf numFmtId="166" fontId="0" fillId="0" borderId="0" xfId="1" applyNumberFormat="1" applyFont="1"/>
    <xf numFmtId="164" fontId="10" fillId="3" borderId="2" xfId="0" applyNumberFormat="1" applyFont="1" applyFill="1" applyBorder="1"/>
    <xf numFmtId="164" fontId="0" fillId="0" borderId="0" xfId="0" applyNumberFormat="1"/>
    <xf numFmtId="165" fontId="0" fillId="9" borderId="1" xfId="0" applyNumberFormat="1" applyFill="1" applyBorder="1" applyAlignment="1">
      <alignment vertical="center" wrapText="1"/>
    </xf>
    <xf numFmtId="165" fontId="0" fillId="6" borderId="1" xfId="0" applyNumberFormat="1" applyFill="1" applyBorder="1" applyAlignment="1">
      <alignment vertical="center" wrapText="1"/>
    </xf>
    <xf numFmtId="165" fontId="12" fillId="3" borderId="1" xfId="0" applyNumberFormat="1" applyFont="1" applyFill="1" applyBorder="1" applyAlignment="1">
      <alignment vertical="center" wrapText="1"/>
    </xf>
    <xf numFmtId="165" fontId="12" fillId="10" borderId="1" xfId="0" applyNumberFormat="1" applyFont="1" applyFill="1" applyBorder="1" applyAlignment="1">
      <alignment vertical="center" wrapText="1"/>
    </xf>
    <xf numFmtId="165" fontId="12" fillId="8" borderId="1" xfId="0" applyNumberFormat="1" applyFont="1" applyFill="1" applyBorder="1" applyAlignment="1">
      <alignment vertical="center" wrapText="1"/>
    </xf>
    <xf numFmtId="0" fontId="0" fillId="3" borderId="1" xfId="0" applyFill="1" applyBorder="1"/>
    <xf numFmtId="0" fontId="0" fillId="0" borderId="5" xfId="0" applyBorder="1"/>
    <xf numFmtId="0" fontId="0" fillId="0" borderId="6" xfId="0" applyBorder="1"/>
    <xf numFmtId="0" fontId="3" fillId="4" borderId="1" xfId="0" applyFont="1" applyFill="1" applyBorder="1" applyAlignment="1">
      <alignment vertical="top" wrapText="1"/>
    </xf>
    <xf numFmtId="0" fontId="1" fillId="2" borderId="0" xfId="0" applyFont="1" applyFill="1" applyAlignment="1">
      <alignment horizontal="center" vertical="center"/>
    </xf>
    <xf numFmtId="0" fontId="0" fillId="0" borderId="0" xfId="0"/>
    <xf numFmtId="0" fontId="6" fillId="5" borderId="12" xfId="0" applyFont="1" applyFill="1" applyBorder="1" applyAlignment="1">
      <alignment vertical="center"/>
    </xf>
    <xf numFmtId="0" fontId="0" fillId="0" borderId="12" xfId="0" applyBorder="1"/>
    <xf numFmtId="0" fontId="4" fillId="2" borderId="0" xfId="0" applyFont="1" applyFill="1"/>
    <xf numFmtId="0" fontId="5" fillId="4" borderId="1" xfId="0" applyFont="1" applyFill="1" applyBorder="1" applyAlignment="1">
      <alignment vertical="top" wrapText="1"/>
    </xf>
    <xf numFmtId="0" fontId="0" fillId="0" borderId="3" xfId="0" applyBorder="1"/>
    <xf numFmtId="0" fontId="0" fillId="0" borderId="4"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1" fillId="2" borderId="0" xfId="0" applyFont="1" applyFill="1" applyAlignment="1">
      <alignment horizontal="center"/>
    </xf>
    <xf numFmtId="0" fontId="0" fillId="4" borderId="1" xfId="0" applyFill="1" applyBorder="1" applyAlignment="1">
      <alignment vertical="top"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88"/>
  <sheetViews>
    <sheetView showGridLines="0" tabSelected="1" topLeftCell="A67" zoomScale="85" zoomScaleNormal="85" workbookViewId="0">
      <selection activeCell="G87" sqref="G87"/>
    </sheetView>
  </sheetViews>
  <sheetFormatPr baseColWidth="10" defaultColWidth="9.140625" defaultRowHeight="15" x14ac:dyDescent="0.25"/>
  <cols>
    <col min="1" max="1" width="12.28515625" style="20" customWidth="1"/>
    <col min="2" max="2" width="30" style="20" customWidth="1"/>
    <col min="3" max="3" width="33" style="20" customWidth="1"/>
    <col min="4" max="4" width="18" style="20" customWidth="1"/>
    <col min="5" max="5" width="22" style="20" customWidth="1"/>
    <col min="6" max="6" width="11" style="20" customWidth="1"/>
    <col min="7" max="8" width="16" style="20" customWidth="1"/>
    <col min="9" max="9" width="12" style="20" customWidth="1"/>
    <col min="10" max="11" width="16" style="20" customWidth="1"/>
    <col min="12" max="12" width="22.28515625" style="20" bestFit="1" customWidth="1"/>
    <col min="13" max="13" width="66.28515625" style="20" hidden="1" customWidth="1"/>
    <col min="14" max="14" width="14.85546875" style="20" hidden="1" customWidth="1"/>
    <col min="15" max="15" width="14.42578125" style="20" hidden="1" customWidth="1"/>
  </cols>
  <sheetData>
    <row r="1" spans="1:15" ht="24" customHeight="1" x14ac:dyDescent="0.25">
      <c r="A1" s="35" t="s">
        <v>0</v>
      </c>
      <c r="B1" s="36"/>
      <c r="C1" s="36"/>
      <c r="D1" s="36"/>
      <c r="E1" s="36"/>
      <c r="F1" s="36"/>
      <c r="G1" s="36"/>
      <c r="H1" s="36"/>
      <c r="I1" s="36"/>
      <c r="J1" s="36"/>
      <c r="K1" s="36"/>
      <c r="L1" s="36"/>
    </row>
    <row r="3" spans="1:15" x14ac:dyDescent="0.25">
      <c r="A3" s="19" t="s">
        <v>1</v>
      </c>
      <c r="B3" s="31"/>
      <c r="C3" s="32"/>
      <c r="D3" s="33"/>
      <c r="E3" s="19" t="s">
        <v>2</v>
      </c>
      <c r="F3" s="31"/>
      <c r="G3" s="32"/>
      <c r="H3" s="33"/>
      <c r="M3" s="12" t="s">
        <v>3</v>
      </c>
    </row>
    <row r="4" spans="1:15" ht="15" customHeight="1" x14ac:dyDescent="0.25">
      <c r="A4" s="19" t="s">
        <v>4</v>
      </c>
      <c r="B4" s="19"/>
      <c r="C4" s="19"/>
      <c r="D4" s="1"/>
      <c r="E4" s="1"/>
      <c r="M4" s="13" t="s">
        <v>5</v>
      </c>
    </row>
    <row r="5" spans="1:15" x14ac:dyDescent="0.25">
      <c r="M5" s="13" t="s">
        <v>6</v>
      </c>
    </row>
    <row r="6" spans="1:15" ht="15.75" customHeight="1" x14ac:dyDescent="0.25">
      <c r="A6" s="39" t="s">
        <v>7</v>
      </c>
      <c r="B6" s="36"/>
      <c r="C6" s="36"/>
      <c r="D6" s="36"/>
      <c r="E6" s="36"/>
      <c r="F6" s="36"/>
      <c r="G6" s="36"/>
      <c r="H6" s="36"/>
      <c r="I6" s="36"/>
      <c r="J6" s="36"/>
      <c r="K6" s="36"/>
      <c r="L6" s="36"/>
    </row>
    <row r="7" spans="1:15" x14ac:dyDescent="0.25">
      <c r="A7" s="40" t="s">
        <v>8</v>
      </c>
      <c r="B7" s="41"/>
      <c r="C7" s="41"/>
      <c r="D7" s="41"/>
      <c r="E7" s="41"/>
      <c r="F7" s="41"/>
      <c r="G7" s="41"/>
      <c r="H7" s="41"/>
      <c r="I7" s="41"/>
      <c r="J7" s="41"/>
      <c r="K7" s="41"/>
      <c r="L7" s="42"/>
    </row>
    <row r="8" spans="1:15" x14ac:dyDescent="0.25">
      <c r="A8" s="43"/>
      <c r="B8" s="36"/>
      <c r="C8" s="36"/>
      <c r="D8" s="36"/>
      <c r="E8" s="36"/>
      <c r="F8" s="36"/>
      <c r="G8" s="36"/>
      <c r="H8" s="36"/>
      <c r="I8" s="36"/>
      <c r="J8" s="36"/>
      <c r="K8" s="36"/>
      <c r="L8" s="44"/>
    </row>
    <row r="9" spans="1:15" x14ac:dyDescent="0.25">
      <c r="A9" s="43"/>
      <c r="B9" s="36"/>
      <c r="C9" s="36"/>
      <c r="D9" s="36"/>
      <c r="E9" s="36"/>
      <c r="F9" s="36"/>
      <c r="G9" s="36"/>
      <c r="H9" s="36"/>
      <c r="I9" s="36"/>
      <c r="J9" s="36"/>
      <c r="K9" s="36"/>
      <c r="L9" s="44"/>
    </row>
    <row r="10" spans="1:15" ht="21" customHeight="1" x14ac:dyDescent="0.25">
      <c r="A10" s="45"/>
      <c r="B10" s="46"/>
      <c r="C10" s="46"/>
      <c r="D10" s="46"/>
      <c r="E10" s="46"/>
      <c r="F10" s="46"/>
      <c r="G10" s="46"/>
      <c r="H10" s="46"/>
      <c r="I10" s="46"/>
      <c r="J10" s="46"/>
      <c r="K10" s="46"/>
      <c r="L10" s="47"/>
    </row>
    <row r="12" spans="1:15" ht="36" customHeight="1" x14ac:dyDescent="0.25">
      <c r="A12" s="2" t="s">
        <v>9</v>
      </c>
      <c r="B12" s="2" t="s">
        <v>10</v>
      </c>
      <c r="C12" s="2" t="s">
        <v>11</v>
      </c>
      <c r="D12" s="2" t="s">
        <v>12</v>
      </c>
      <c r="E12" s="2" t="s">
        <v>13</v>
      </c>
      <c r="F12" s="2" t="s">
        <v>14</v>
      </c>
      <c r="G12" s="21" t="s">
        <v>15</v>
      </c>
      <c r="H12" s="21" t="s">
        <v>16</v>
      </c>
      <c r="I12" s="21" t="s">
        <v>17</v>
      </c>
      <c r="J12" s="21" t="s">
        <v>18</v>
      </c>
      <c r="K12" s="21" t="s">
        <v>19</v>
      </c>
      <c r="L12" s="2" t="s">
        <v>20</v>
      </c>
      <c r="M12" s="14" t="s">
        <v>21</v>
      </c>
      <c r="N12" s="14" t="s">
        <v>22</v>
      </c>
      <c r="O12" s="14" t="s">
        <v>23</v>
      </c>
    </row>
    <row r="13" spans="1:15" ht="20.100000000000001" customHeight="1" x14ac:dyDescent="0.25">
      <c r="A13" s="37" t="s">
        <v>24</v>
      </c>
      <c r="B13" s="38"/>
      <c r="C13" s="38"/>
      <c r="D13" s="38"/>
      <c r="E13" s="38"/>
      <c r="F13" s="38"/>
      <c r="G13" s="38"/>
      <c r="H13" s="38"/>
      <c r="I13" s="38"/>
      <c r="J13" s="38"/>
      <c r="K13" s="38"/>
      <c r="L13" s="38"/>
      <c r="M13" s="15"/>
      <c r="N13" s="15"/>
      <c r="O13" s="15"/>
    </row>
    <row r="14" spans="1:15" ht="32.1" customHeight="1" x14ac:dyDescent="0.25">
      <c r="A14" s="34" t="s">
        <v>25</v>
      </c>
      <c r="B14" s="32"/>
      <c r="C14" s="32"/>
      <c r="D14" s="32"/>
      <c r="E14" s="32"/>
      <c r="F14" s="32"/>
      <c r="G14" s="32"/>
      <c r="H14" s="32"/>
      <c r="I14" s="32"/>
      <c r="J14" s="32"/>
      <c r="K14" s="32"/>
      <c r="L14" s="33"/>
      <c r="M14" s="15"/>
      <c r="N14" s="15"/>
      <c r="O14" s="15"/>
    </row>
    <row r="15" spans="1:15" x14ac:dyDescent="0.25">
      <c r="A15" s="3">
        <v>1</v>
      </c>
      <c r="B15" s="3" t="s">
        <v>26</v>
      </c>
      <c r="C15" s="4"/>
      <c r="D15" s="4"/>
      <c r="E15" s="4"/>
      <c r="F15" s="4" t="s">
        <v>27</v>
      </c>
      <c r="G15" s="16">
        <v>200000</v>
      </c>
      <c r="H15" s="16">
        <v>20000</v>
      </c>
      <c r="I15" s="22">
        <v>0.6</v>
      </c>
      <c r="J15" s="17">
        <f>IF(OR(G15="",I15=""),"",G15*I15)</f>
        <v>120000</v>
      </c>
      <c r="K15" s="17">
        <f>IF(OR(H15="",I15=""),"",H15*I15)</f>
        <v>12000</v>
      </c>
      <c r="L15" s="4"/>
      <c r="M15" s="23">
        <v>0.73499999999999999</v>
      </c>
      <c r="N15" s="15">
        <f>IF(J15="","",J15*IF(OR(F15="USD",F15="US$"),1,IF(M15="","",M15)))</f>
        <v>88200</v>
      </c>
      <c r="O15" s="15">
        <f>IF(K15="","",K15*IF(OR(F15="USD",F15="US$"),1,IF(M15="","",M15)))</f>
        <v>8820</v>
      </c>
    </row>
    <row r="16" spans="1:15" x14ac:dyDescent="0.25">
      <c r="A16" s="3">
        <v>1</v>
      </c>
      <c r="B16" s="3" t="s">
        <v>26</v>
      </c>
      <c r="C16" s="4"/>
      <c r="D16" s="4"/>
      <c r="E16" s="4"/>
      <c r="F16" s="4"/>
      <c r="G16" s="16"/>
      <c r="H16" s="16"/>
      <c r="I16" s="22">
        <v>1</v>
      </c>
      <c r="J16" s="17" t="str">
        <f>IF(OR(G16="",I16=""),"",G16*I16)</f>
        <v/>
      </c>
      <c r="K16" s="17" t="str">
        <f>IF(OR(H16="",I16=""),"",H16*I16)</f>
        <v/>
      </c>
      <c r="L16" s="4"/>
      <c r="M16" s="23">
        <v>0.73499999999999999</v>
      </c>
      <c r="N16" s="15" t="str">
        <f>IF(J16="","",J16*IF(OR(F16="USD",F16="US$"),1,IF(M16="","",M16)))</f>
        <v/>
      </c>
      <c r="O16" s="15" t="str">
        <f>IF(K16="","",K16*IF(OR(F16="USD",F16="US$"),1,IF(M16="","",M16)))</f>
        <v/>
      </c>
    </row>
    <row r="17" spans="1:15" x14ac:dyDescent="0.25">
      <c r="A17" s="3">
        <v>1</v>
      </c>
      <c r="B17" s="3" t="s">
        <v>26</v>
      </c>
      <c r="C17" s="4"/>
      <c r="D17" s="4"/>
      <c r="E17" s="4"/>
      <c r="F17" s="4"/>
      <c r="G17" s="16"/>
      <c r="H17" s="16"/>
      <c r="I17" s="22">
        <v>1</v>
      </c>
      <c r="J17" s="17" t="str">
        <f>IF(OR(G17="",I17=""),"",G17*I17)</f>
        <v/>
      </c>
      <c r="K17" s="17" t="str">
        <f>IF(OR(H17="",I17=""),"",H17*I17)</f>
        <v/>
      </c>
      <c r="L17" s="4"/>
      <c r="M17" s="23">
        <v>0.73499999999999999</v>
      </c>
      <c r="N17" s="15" t="str">
        <f>IF(J17="","",J17*IF(OR(F17="USD",F17="US$"),1,IF(M17="","",M17)))</f>
        <v/>
      </c>
      <c r="O17" s="15" t="str">
        <f>IF(K17="","",K17*IF(OR(F17="USD",F17="US$"),1,IF(M17="","",M17)))</f>
        <v/>
      </c>
    </row>
    <row r="18" spans="1:15" x14ac:dyDescent="0.25">
      <c r="A18" s="3">
        <v>1</v>
      </c>
      <c r="B18" s="3" t="s">
        <v>26</v>
      </c>
      <c r="C18" s="4"/>
      <c r="D18" s="4"/>
      <c r="E18" s="4"/>
      <c r="F18" s="4"/>
      <c r="G18" s="16"/>
      <c r="H18" s="16"/>
      <c r="I18" s="22">
        <v>1</v>
      </c>
      <c r="J18" s="17" t="str">
        <f>IF(OR(G18="",I18=""),"",G18*I18)</f>
        <v/>
      </c>
      <c r="K18" s="17" t="str">
        <f>IF(OR(H18="",I18=""),"",H18*I18)</f>
        <v/>
      </c>
      <c r="L18" s="4"/>
      <c r="M18" s="23">
        <v>0.73499999999999999</v>
      </c>
      <c r="N18" s="15" t="str">
        <f>IF(J18="","",J18*IF(OR(F18="USD",F18="US$"),1,IF(M18="","",M18)))</f>
        <v/>
      </c>
      <c r="O18" s="15" t="str">
        <f>IF(K18="","",K18*IF(OR(F18="USD",F18="US$"),1,IF(M18="","",M18)))</f>
        <v/>
      </c>
    </row>
    <row r="19" spans="1:15" x14ac:dyDescent="0.25">
      <c r="A19" s="5"/>
      <c r="B19" s="5" t="s">
        <v>28</v>
      </c>
      <c r="C19" s="5"/>
      <c r="D19" s="5"/>
      <c r="E19" s="5"/>
      <c r="F19" s="5"/>
      <c r="G19" s="18"/>
      <c r="H19" s="18"/>
      <c r="I19" s="24"/>
      <c r="J19" s="18">
        <f>SUM(J15:J18)</f>
        <v>120000</v>
      </c>
      <c r="K19" s="18">
        <f>SUM(K15:K18)</f>
        <v>12000</v>
      </c>
      <c r="L19" s="5"/>
      <c r="M19" s="23">
        <v>0.73499999999999999</v>
      </c>
      <c r="N19" s="15">
        <f>SUM(N15:N18)</f>
        <v>88200</v>
      </c>
      <c r="O19" s="15">
        <f>SUM(O15:O18)</f>
        <v>8820</v>
      </c>
    </row>
    <row r="20" spans="1:15" x14ac:dyDescent="0.25">
      <c r="G20" s="15"/>
      <c r="H20" s="15"/>
      <c r="I20" s="25"/>
      <c r="J20" s="15"/>
      <c r="K20" s="15"/>
      <c r="M20" s="23">
        <v>0.73499999999999999</v>
      </c>
      <c r="N20" s="15"/>
      <c r="O20" s="15"/>
    </row>
    <row r="21" spans="1:15" ht="20.100000000000001" customHeight="1" x14ac:dyDescent="0.25">
      <c r="A21" s="37" t="s">
        <v>29</v>
      </c>
      <c r="B21" s="38"/>
      <c r="C21" s="38"/>
      <c r="D21" s="38"/>
      <c r="E21" s="38"/>
      <c r="F21" s="38"/>
      <c r="G21" s="38"/>
      <c r="H21" s="38"/>
      <c r="I21" s="38"/>
      <c r="J21" s="38"/>
      <c r="K21" s="38"/>
      <c r="L21" s="38"/>
      <c r="M21" s="23">
        <v>0.73499999999999999</v>
      </c>
      <c r="N21" s="15"/>
      <c r="O21" s="15"/>
    </row>
    <row r="22" spans="1:15" ht="32.1" customHeight="1" x14ac:dyDescent="0.25">
      <c r="A22" s="34" t="s">
        <v>30</v>
      </c>
      <c r="B22" s="32"/>
      <c r="C22" s="32"/>
      <c r="D22" s="32"/>
      <c r="E22" s="32"/>
      <c r="F22" s="32"/>
      <c r="G22" s="32"/>
      <c r="H22" s="32"/>
      <c r="I22" s="32"/>
      <c r="J22" s="32"/>
      <c r="K22" s="32"/>
      <c r="L22" s="33"/>
      <c r="M22" s="23">
        <v>0.73499999999999999</v>
      </c>
      <c r="N22" s="15"/>
      <c r="O22" s="15"/>
    </row>
    <row r="23" spans="1:15" ht="25.5" customHeight="1" x14ac:dyDescent="0.25">
      <c r="A23" s="3">
        <v>2</v>
      </c>
      <c r="B23" s="3" t="s">
        <v>31</v>
      </c>
      <c r="C23" s="4"/>
      <c r="D23" s="4"/>
      <c r="E23" s="4"/>
      <c r="F23" s="4"/>
      <c r="G23" s="16"/>
      <c r="H23" s="16"/>
      <c r="I23" s="22">
        <v>1</v>
      </c>
      <c r="J23" s="17" t="str">
        <f>IF(OR(G23="",I23=""),"",G23*I23)</f>
        <v/>
      </c>
      <c r="K23" s="17" t="str">
        <f>IF(OR(H23="",I23=""),"",H23*I23)</f>
        <v/>
      </c>
      <c r="L23" s="4"/>
      <c r="M23" s="23">
        <v>0.73499999999999999</v>
      </c>
      <c r="N23" s="15" t="str">
        <f>IF(J23="","",J23*IF(OR(F23="USD",F23="US$"),1,IF(M23="","",M23)))</f>
        <v/>
      </c>
      <c r="O23" s="15" t="str">
        <f>IF(K23="","",K23*IF(OR(F23="USD",F23="US$"),1,IF(M23="","",M23)))</f>
        <v/>
      </c>
    </row>
    <row r="24" spans="1:15" ht="25.5" customHeight="1" x14ac:dyDescent="0.25">
      <c r="A24" s="3">
        <v>2</v>
      </c>
      <c r="B24" s="3" t="s">
        <v>31</v>
      </c>
      <c r="C24" s="4"/>
      <c r="D24" s="4"/>
      <c r="E24" s="4"/>
      <c r="F24" s="4"/>
      <c r="G24" s="16"/>
      <c r="H24" s="16"/>
      <c r="I24" s="22">
        <v>1</v>
      </c>
      <c r="J24" s="17" t="str">
        <f>IF(OR(G24="",I24=""),"",G24*I24)</f>
        <v/>
      </c>
      <c r="K24" s="17" t="str">
        <f>IF(OR(H24="",I24=""),"",H24*I24)</f>
        <v/>
      </c>
      <c r="L24" s="4"/>
      <c r="M24" s="23">
        <v>0.73499999999999999</v>
      </c>
      <c r="N24" s="15" t="str">
        <f>IF(J24="","",J24*IF(OR(F24="USD",F24="US$"),1,IF(M24="","",M24)))</f>
        <v/>
      </c>
      <c r="O24" s="15" t="str">
        <f>IF(K24="","",K24*IF(OR(F24="USD",F24="US$"),1,IF(M24="","",M24)))</f>
        <v/>
      </c>
    </row>
    <row r="25" spans="1:15" ht="25.5" customHeight="1" x14ac:dyDescent="0.25">
      <c r="A25" s="3">
        <v>2</v>
      </c>
      <c r="B25" s="3" t="s">
        <v>31</v>
      </c>
      <c r="C25" s="4"/>
      <c r="D25" s="4"/>
      <c r="E25" s="4"/>
      <c r="F25" s="4"/>
      <c r="G25" s="16"/>
      <c r="H25" s="16"/>
      <c r="I25" s="22">
        <v>1</v>
      </c>
      <c r="J25" s="17" t="str">
        <f>IF(OR(G25="",I25=""),"",G25*I25)</f>
        <v/>
      </c>
      <c r="K25" s="17" t="str">
        <f>IF(OR(H25="",I25=""),"",H25*I25)</f>
        <v/>
      </c>
      <c r="L25" s="4"/>
      <c r="M25" s="23">
        <v>0.73499999999999999</v>
      </c>
      <c r="N25" s="15" t="str">
        <f>IF(J25="","",J25*IF(OR(F25="USD",F25="US$"),1,IF(M25="","",M25)))</f>
        <v/>
      </c>
      <c r="O25" s="15" t="str">
        <f>IF(K25="","",K25*IF(OR(F25="USD",F25="US$"),1,IF(M25="","",M25)))</f>
        <v/>
      </c>
    </row>
    <row r="26" spans="1:15" ht="25.5" customHeight="1" x14ac:dyDescent="0.25">
      <c r="A26" s="3">
        <v>2</v>
      </c>
      <c r="B26" s="3" t="s">
        <v>31</v>
      </c>
      <c r="C26" s="4"/>
      <c r="D26" s="4"/>
      <c r="E26" s="4"/>
      <c r="F26" s="4"/>
      <c r="G26" s="16"/>
      <c r="H26" s="16"/>
      <c r="I26" s="22">
        <v>1</v>
      </c>
      <c r="J26" s="17" t="str">
        <f>IF(OR(G26="",I26=""),"",G26*I26)</f>
        <v/>
      </c>
      <c r="K26" s="17" t="str">
        <f>IF(OR(H26="",I26=""),"",H26*I26)</f>
        <v/>
      </c>
      <c r="L26" s="4"/>
      <c r="M26" s="23">
        <v>0.73499999999999999</v>
      </c>
      <c r="N26" s="15" t="str">
        <f>IF(J26="","",J26*IF(OR(F26="USD",F26="US$"),1,IF(M26="","",M26)))</f>
        <v/>
      </c>
      <c r="O26" s="15" t="str">
        <f>IF(K26="","",K26*IF(OR(F26="USD",F26="US$"),1,IF(M26="","",M26)))</f>
        <v/>
      </c>
    </row>
    <row r="27" spans="1:15" x14ac:dyDescent="0.25">
      <c r="A27" s="5"/>
      <c r="B27" s="5" t="s">
        <v>32</v>
      </c>
      <c r="C27" s="5"/>
      <c r="D27" s="5"/>
      <c r="E27" s="5"/>
      <c r="F27" s="5"/>
      <c r="G27" s="18"/>
      <c r="H27" s="18"/>
      <c r="I27" s="24"/>
      <c r="J27" s="18">
        <f>SUM(J23:J26)</f>
        <v>0</v>
      </c>
      <c r="K27" s="18">
        <f>SUM(K23:K26)</f>
        <v>0</v>
      </c>
      <c r="L27" s="5"/>
      <c r="M27" s="23">
        <v>0.73499999999999999</v>
      </c>
      <c r="N27" s="15">
        <f>SUM(N23:N26)</f>
        <v>0</v>
      </c>
      <c r="O27" s="15">
        <f>SUM(O23:O26)</f>
        <v>0</v>
      </c>
    </row>
    <row r="28" spans="1:15" x14ac:dyDescent="0.25">
      <c r="G28" s="15"/>
      <c r="H28" s="15"/>
      <c r="I28" s="25"/>
      <c r="J28" s="15"/>
      <c r="K28" s="15"/>
      <c r="M28" s="23">
        <v>0.73499999999999999</v>
      </c>
      <c r="N28" s="15"/>
      <c r="O28" s="15"/>
    </row>
    <row r="29" spans="1:15" ht="20.100000000000001" customHeight="1" x14ac:dyDescent="0.25">
      <c r="A29" s="37" t="s">
        <v>33</v>
      </c>
      <c r="B29" s="38"/>
      <c r="C29" s="38"/>
      <c r="D29" s="38"/>
      <c r="E29" s="38"/>
      <c r="F29" s="38"/>
      <c r="G29" s="38"/>
      <c r="H29" s="38"/>
      <c r="I29" s="38"/>
      <c r="J29" s="38"/>
      <c r="K29" s="38"/>
      <c r="L29" s="38"/>
      <c r="M29" s="23">
        <v>0.73499999999999999</v>
      </c>
      <c r="N29" s="15"/>
      <c r="O29" s="15"/>
    </row>
    <row r="30" spans="1:15" ht="32.1" customHeight="1" x14ac:dyDescent="0.25">
      <c r="A30" s="34" t="s">
        <v>34</v>
      </c>
      <c r="B30" s="32"/>
      <c r="C30" s="32"/>
      <c r="D30" s="32"/>
      <c r="E30" s="32"/>
      <c r="F30" s="32"/>
      <c r="G30" s="32"/>
      <c r="H30" s="32"/>
      <c r="I30" s="32"/>
      <c r="J30" s="32"/>
      <c r="K30" s="32"/>
      <c r="L30" s="33"/>
      <c r="M30" s="23">
        <v>0.73499999999999999</v>
      </c>
      <c r="N30" s="15"/>
      <c r="O30" s="15"/>
    </row>
    <row r="31" spans="1:15" ht="25.5" customHeight="1" x14ac:dyDescent="0.25">
      <c r="A31" s="3">
        <v>3</v>
      </c>
      <c r="B31" s="3" t="s">
        <v>35</v>
      </c>
      <c r="C31" s="4"/>
      <c r="D31" s="4"/>
      <c r="E31" s="4"/>
      <c r="F31" s="4"/>
      <c r="G31" s="16"/>
      <c r="H31" s="16"/>
      <c r="I31" s="22">
        <v>1</v>
      </c>
      <c r="J31" s="17" t="str">
        <f>IF(OR(G31="",I31=""),"",G31*I31)</f>
        <v/>
      </c>
      <c r="K31" s="17" t="str">
        <f>IF(OR(H31="",I31=""),"",H31*I31)</f>
        <v/>
      </c>
      <c r="L31" s="4"/>
      <c r="M31" s="23">
        <v>0.73499999999999999</v>
      </c>
      <c r="N31" s="15" t="str">
        <f>IF(J31="","",J31*IF(OR(F31="USD",F31="US$"),1,IF(M31="","",M31)))</f>
        <v/>
      </c>
      <c r="O31" s="15" t="str">
        <f>IF(K31="","",K31*IF(OR(F31="USD",F31="US$"),1,IF(M31="","",M31)))</f>
        <v/>
      </c>
    </row>
    <row r="32" spans="1:15" ht="25.5" customHeight="1" x14ac:dyDescent="0.25">
      <c r="A32" s="3">
        <v>3</v>
      </c>
      <c r="B32" s="3" t="s">
        <v>35</v>
      </c>
      <c r="C32" s="4"/>
      <c r="D32" s="4"/>
      <c r="E32" s="4"/>
      <c r="F32" s="4"/>
      <c r="G32" s="16"/>
      <c r="H32" s="16"/>
      <c r="I32" s="22">
        <v>1</v>
      </c>
      <c r="J32" s="17" t="str">
        <f>IF(OR(G32="",I32=""),"",G32*I32)</f>
        <v/>
      </c>
      <c r="K32" s="17" t="str">
        <f>IF(OR(H32="",I32=""),"",H32*I32)</f>
        <v/>
      </c>
      <c r="L32" s="4"/>
      <c r="M32" s="23">
        <v>0.73499999999999999</v>
      </c>
      <c r="N32" s="15" t="str">
        <f>IF(J32="","",J32*IF(OR(F32="USD",F32="US$"),1,IF(M32="","",M32)))</f>
        <v/>
      </c>
      <c r="O32" s="15" t="str">
        <f>IF(K32="","",K32*IF(OR(F32="USD",F32="US$"),1,IF(M32="","",M32)))</f>
        <v/>
      </c>
    </row>
    <row r="33" spans="1:15" ht="25.5" customHeight="1" x14ac:dyDescent="0.25">
      <c r="A33" s="3">
        <v>3</v>
      </c>
      <c r="B33" s="3" t="s">
        <v>35</v>
      </c>
      <c r="C33" s="4"/>
      <c r="D33" s="4"/>
      <c r="E33" s="4"/>
      <c r="F33" s="4"/>
      <c r="G33" s="16"/>
      <c r="H33" s="16"/>
      <c r="I33" s="22">
        <v>1</v>
      </c>
      <c r="J33" s="17" t="str">
        <f>IF(OR(G33="",I33=""),"",G33*I33)</f>
        <v/>
      </c>
      <c r="K33" s="17" t="str">
        <f>IF(OR(H33="",I33=""),"",H33*I33)</f>
        <v/>
      </c>
      <c r="L33" s="4"/>
      <c r="M33" s="23">
        <v>0.73499999999999999</v>
      </c>
      <c r="N33" s="15" t="str">
        <f>IF(J33="","",J33*IF(OR(F33="USD",F33="US$"),1,IF(M33="","",M33)))</f>
        <v/>
      </c>
      <c r="O33" s="15" t="str">
        <f>IF(K33="","",K33*IF(OR(F33="USD",F33="US$"),1,IF(M33="","",M33)))</f>
        <v/>
      </c>
    </row>
    <row r="34" spans="1:15" ht="25.5" customHeight="1" x14ac:dyDescent="0.25">
      <c r="A34" s="3">
        <v>3</v>
      </c>
      <c r="B34" s="3" t="s">
        <v>35</v>
      </c>
      <c r="C34" s="4"/>
      <c r="D34" s="4"/>
      <c r="E34" s="4"/>
      <c r="F34" s="4"/>
      <c r="G34" s="16"/>
      <c r="H34" s="16"/>
      <c r="I34" s="22">
        <v>1</v>
      </c>
      <c r="J34" s="17" t="str">
        <f>IF(OR(G34="",I34=""),"",G34*I34)</f>
        <v/>
      </c>
      <c r="K34" s="17" t="str">
        <f>IF(OR(H34="",I34=""),"",H34*I34)</f>
        <v/>
      </c>
      <c r="L34" s="4"/>
      <c r="M34" s="23">
        <v>0.73499999999999999</v>
      </c>
      <c r="N34" s="15" t="str">
        <f>IF(J34="","",J34*IF(OR(F34="USD",F34="US$"),1,IF(M34="","",M34)))</f>
        <v/>
      </c>
      <c r="O34" s="15" t="str">
        <f>IF(K34="","",K34*IF(OR(F34="USD",F34="US$"),1,IF(M34="","",M34)))</f>
        <v/>
      </c>
    </row>
    <row r="35" spans="1:15" x14ac:dyDescent="0.25">
      <c r="A35" s="5"/>
      <c r="B35" s="5" t="s">
        <v>36</v>
      </c>
      <c r="C35" s="5"/>
      <c r="D35" s="5"/>
      <c r="E35" s="5"/>
      <c r="F35" s="5"/>
      <c r="G35" s="18"/>
      <c r="H35" s="18"/>
      <c r="I35" s="24"/>
      <c r="J35" s="18">
        <f>SUM(J31:J34)</f>
        <v>0</v>
      </c>
      <c r="K35" s="18">
        <f>SUM(K31:K34)</f>
        <v>0</v>
      </c>
      <c r="L35" s="5"/>
      <c r="M35" s="23">
        <v>0.73499999999999999</v>
      </c>
      <c r="N35" s="15">
        <f>SUM(N31:N34)</f>
        <v>0</v>
      </c>
      <c r="O35" s="15">
        <f>SUM(O31:O34)</f>
        <v>0</v>
      </c>
    </row>
    <row r="36" spans="1:15" x14ac:dyDescent="0.25">
      <c r="G36" s="15"/>
      <c r="H36" s="15"/>
      <c r="I36" s="25"/>
      <c r="J36" s="15"/>
      <c r="K36" s="15"/>
      <c r="M36" s="23">
        <v>0.73499999999999999</v>
      </c>
      <c r="N36" s="15"/>
      <c r="O36" s="15"/>
    </row>
    <row r="37" spans="1:15" ht="20.100000000000001" customHeight="1" x14ac:dyDescent="0.25">
      <c r="A37" s="37" t="s">
        <v>37</v>
      </c>
      <c r="B37" s="38"/>
      <c r="C37" s="38"/>
      <c r="D37" s="38"/>
      <c r="E37" s="38"/>
      <c r="F37" s="38"/>
      <c r="G37" s="38"/>
      <c r="H37" s="38"/>
      <c r="I37" s="38"/>
      <c r="J37" s="38"/>
      <c r="K37" s="38"/>
      <c r="L37" s="38"/>
      <c r="M37" s="23">
        <v>0.73499999999999999</v>
      </c>
      <c r="N37" s="15"/>
      <c r="O37" s="15"/>
    </row>
    <row r="38" spans="1:15" ht="32.1" customHeight="1" x14ac:dyDescent="0.25">
      <c r="A38" s="34" t="s">
        <v>38</v>
      </c>
      <c r="B38" s="32"/>
      <c r="C38" s="32"/>
      <c r="D38" s="32"/>
      <c r="E38" s="32"/>
      <c r="F38" s="32"/>
      <c r="G38" s="32"/>
      <c r="H38" s="32"/>
      <c r="I38" s="32"/>
      <c r="J38" s="32"/>
      <c r="K38" s="32"/>
      <c r="L38" s="33"/>
      <c r="M38" s="23">
        <v>0.73499999999999999</v>
      </c>
      <c r="N38" s="15"/>
      <c r="O38" s="15"/>
    </row>
    <row r="39" spans="1:15" ht="25.5" customHeight="1" x14ac:dyDescent="0.25">
      <c r="A39" s="3">
        <v>4</v>
      </c>
      <c r="B39" s="3" t="s">
        <v>39</v>
      </c>
      <c r="C39" s="4"/>
      <c r="D39" s="4"/>
      <c r="E39" s="4"/>
      <c r="F39" s="4"/>
      <c r="G39" s="16"/>
      <c r="H39" s="16"/>
      <c r="I39" s="22">
        <v>1</v>
      </c>
      <c r="J39" s="17" t="str">
        <f>IF(OR(G39="",I39=""),"",G39*I39)</f>
        <v/>
      </c>
      <c r="K39" s="17" t="str">
        <f>IF(OR(H39="",I39=""),"",H39*I39)</f>
        <v/>
      </c>
      <c r="L39" s="4"/>
      <c r="M39" s="23">
        <v>0.73499999999999999</v>
      </c>
      <c r="N39" s="15" t="str">
        <f>IF(J39="","",J39*IF(OR(F39="USD",F39="US$"),1,IF(M39="","",M39)))</f>
        <v/>
      </c>
      <c r="O39" s="15" t="str">
        <f>IF(K39="","",K39*IF(OR(F39="USD",F39="US$"),1,IF(M39="","",M39)))</f>
        <v/>
      </c>
    </row>
    <row r="40" spans="1:15" ht="25.5" customHeight="1" x14ac:dyDescent="0.25">
      <c r="A40" s="3">
        <v>4</v>
      </c>
      <c r="B40" s="3" t="s">
        <v>39</v>
      </c>
      <c r="C40" s="4"/>
      <c r="D40" s="4"/>
      <c r="E40" s="4"/>
      <c r="F40" s="4"/>
      <c r="G40" s="16"/>
      <c r="H40" s="16"/>
      <c r="I40" s="22">
        <v>1</v>
      </c>
      <c r="J40" s="17" t="str">
        <f>IF(OR(G40="",I40=""),"",G40*I40)</f>
        <v/>
      </c>
      <c r="K40" s="17" t="str">
        <f>IF(OR(H40="",I40=""),"",H40*I40)</f>
        <v/>
      </c>
      <c r="L40" s="4"/>
      <c r="M40" s="23">
        <v>0.73499999999999999</v>
      </c>
      <c r="N40" s="15" t="str">
        <f>IF(J40="","",J40*IF(OR(F40="USD",F40="US$"),1,IF(M40="","",M40)))</f>
        <v/>
      </c>
      <c r="O40" s="15" t="str">
        <f>IF(K40="","",K40*IF(OR(F40="USD",F40="US$"),1,IF(M40="","",M40)))</f>
        <v/>
      </c>
    </row>
    <row r="41" spans="1:15" ht="25.5" customHeight="1" x14ac:dyDescent="0.25">
      <c r="A41" s="3">
        <v>4</v>
      </c>
      <c r="B41" s="3" t="s">
        <v>39</v>
      </c>
      <c r="C41" s="4"/>
      <c r="D41" s="4"/>
      <c r="E41" s="4"/>
      <c r="F41" s="4"/>
      <c r="G41" s="16"/>
      <c r="H41" s="16"/>
      <c r="I41" s="22">
        <v>1</v>
      </c>
      <c r="J41" s="17" t="str">
        <f>IF(OR(G41="",I41=""),"",G41*I41)</f>
        <v/>
      </c>
      <c r="K41" s="17" t="str">
        <f>IF(OR(H41="",I41=""),"",H41*I41)</f>
        <v/>
      </c>
      <c r="L41" s="4"/>
      <c r="M41" s="23">
        <v>0.73499999999999999</v>
      </c>
      <c r="N41" s="15" t="str">
        <f>IF(J41="","",J41*IF(OR(F41="USD",F41="US$"),1,IF(M41="","",M41)))</f>
        <v/>
      </c>
      <c r="O41" s="15" t="str">
        <f>IF(K41="","",K41*IF(OR(F41="USD",F41="US$"),1,IF(M41="","",M41)))</f>
        <v/>
      </c>
    </row>
    <row r="42" spans="1:15" ht="25.5" customHeight="1" x14ac:dyDescent="0.25">
      <c r="A42" s="3">
        <v>4</v>
      </c>
      <c r="B42" s="3" t="s">
        <v>39</v>
      </c>
      <c r="C42" s="4"/>
      <c r="D42" s="4"/>
      <c r="E42" s="4"/>
      <c r="F42" s="4"/>
      <c r="G42" s="16"/>
      <c r="H42" s="16"/>
      <c r="I42" s="22">
        <v>1</v>
      </c>
      <c r="J42" s="17" t="str">
        <f>IF(OR(G42="",I42=""),"",G42*I42)</f>
        <v/>
      </c>
      <c r="K42" s="17" t="str">
        <f>IF(OR(H42="",I42=""),"",H42*I42)</f>
        <v/>
      </c>
      <c r="L42" s="4"/>
      <c r="M42" s="23">
        <v>0.73499999999999999</v>
      </c>
      <c r="N42" s="15" t="str">
        <f>IF(J42="","",J42*IF(OR(F42="USD",F42="US$"),1,IF(M42="","",M42)))</f>
        <v/>
      </c>
      <c r="O42" s="15" t="str">
        <f>IF(K42="","",K42*IF(OR(F42="USD",F42="US$"),1,IF(M42="","",M42)))</f>
        <v/>
      </c>
    </row>
    <row r="43" spans="1:15" x14ac:dyDescent="0.25">
      <c r="A43" s="5"/>
      <c r="B43" s="5" t="s">
        <v>40</v>
      </c>
      <c r="C43" s="5"/>
      <c r="D43" s="5"/>
      <c r="E43" s="5"/>
      <c r="F43" s="5"/>
      <c r="G43" s="18"/>
      <c r="H43" s="18"/>
      <c r="I43" s="24"/>
      <c r="J43" s="18">
        <f>SUM(J39:J42)</f>
        <v>0</v>
      </c>
      <c r="K43" s="18">
        <f>SUM(K39:K42)</f>
        <v>0</v>
      </c>
      <c r="L43" s="5"/>
      <c r="M43" s="23">
        <v>0.73499999999999999</v>
      </c>
      <c r="N43" s="15">
        <f>SUM(N39:N42)</f>
        <v>0</v>
      </c>
      <c r="O43" s="15">
        <f>SUM(O39:O42)</f>
        <v>0</v>
      </c>
    </row>
    <row r="44" spans="1:15" x14ac:dyDescent="0.25">
      <c r="G44" s="15"/>
      <c r="H44" s="15"/>
      <c r="I44" s="25"/>
      <c r="J44" s="15"/>
      <c r="K44" s="15"/>
      <c r="M44" s="23">
        <v>0.73499999999999999</v>
      </c>
      <c r="N44" s="15"/>
      <c r="O44" s="15"/>
    </row>
    <row r="45" spans="1:15" ht="20.100000000000001" customHeight="1" x14ac:dyDescent="0.25">
      <c r="A45" s="37" t="s">
        <v>41</v>
      </c>
      <c r="B45" s="38"/>
      <c r="C45" s="38"/>
      <c r="D45" s="38"/>
      <c r="E45" s="38"/>
      <c r="F45" s="38"/>
      <c r="G45" s="38"/>
      <c r="H45" s="38"/>
      <c r="I45" s="38"/>
      <c r="J45" s="38"/>
      <c r="K45" s="38"/>
      <c r="L45" s="38"/>
      <c r="M45" s="23">
        <v>0.73499999999999999</v>
      </c>
      <c r="N45" s="15"/>
      <c r="O45" s="15"/>
    </row>
    <row r="46" spans="1:15" ht="32.1" customHeight="1" x14ac:dyDescent="0.25">
      <c r="A46" s="34" t="s">
        <v>42</v>
      </c>
      <c r="B46" s="32"/>
      <c r="C46" s="32"/>
      <c r="D46" s="32"/>
      <c r="E46" s="32"/>
      <c r="F46" s="32"/>
      <c r="G46" s="32"/>
      <c r="H46" s="32"/>
      <c r="I46" s="32"/>
      <c r="J46" s="32"/>
      <c r="K46" s="32"/>
      <c r="L46" s="33"/>
      <c r="M46" s="23">
        <v>0.73499999999999999</v>
      </c>
      <c r="N46" s="15"/>
      <c r="O46" s="15"/>
    </row>
    <row r="47" spans="1:15" ht="25.5" customHeight="1" x14ac:dyDescent="0.25">
      <c r="A47" s="3">
        <v>5</v>
      </c>
      <c r="B47" s="3" t="s">
        <v>43</v>
      </c>
      <c r="C47" s="4"/>
      <c r="D47" s="4"/>
      <c r="E47" s="4"/>
      <c r="F47" s="4"/>
      <c r="G47" s="16"/>
      <c r="H47" s="16"/>
      <c r="I47" s="22">
        <v>1</v>
      </c>
      <c r="J47" s="17" t="str">
        <f>IF(OR(G47="",I47=""),"",G47*I47)</f>
        <v/>
      </c>
      <c r="K47" s="17" t="str">
        <f>IF(OR(H47="",I47=""),"",H47*I47)</f>
        <v/>
      </c>
      <c r="L47" s="4"/>
      <c r="M47" s="23">
        <v>0.73499999999999999</v>
      </c>
      <c r="N47" s="15" t="str">
        <f>IF(J47="","",J47*IF(OR(F47="USD",F47="US$"),1,IF(M47="","",M47)))</f>
        <v/>
      </c>
      <c r="O47" s="15" t="str">
        <f>IF(K47="","",K47*IF(OR(F47="USD",F47="US$"),1,IF(M47="","",M47)))</f>
        <v/>
      </c>
    </row>
    <row r="48" spans="1:15" ht="25.5" customHeight="1" x14ac:dyDescent="0.25">
      <c r="A48" s="3">
        <v>5</v>
      </c>
      <c r="B48" s="3" t="s">
        <v>43</v>
      </c>
      <c r="C48" s="4"/>
      <c r="D48" s="4"/>
      <c r="E48" s="4"/>
      <c r="F48" s="4"/>
      <c r="G48" s="16"/>
      <c r="H48" s="16"/>
      <c r="I48" s="22">
        <v>1</v>
      </c>
      <c r="J48" s="17" t="str">
        <f>IF(OR(G48="",I48=""),"",G48*I48)</f>
        <v/>
      </c>
      <c r="K48" s="17" t="str">
        <f>IF(OR(H48="",I48=""),"",H48*I48)</f>
        <v/>
      </c>
      <c r="L48" s="4"/>
      <c r="M48" s="23">
        <v>0.73499999999999999</v>
      </c>
      <c r="N48" s="15" t="str">
        <f>IF(J48="","",J48*IF(OR(F48="USD",F48="US$"),1,IF(M48="","",M48)))</f>
        <v/>
      </c>
      <c r="O48" s="15" t="str">
        <f>IF(K48="","",K48*IF(OR(F48="USD",F48="US$"),1,IF(M48="","",M48)))</f>
        <v/>
      </c>
    </row>
    <row r="49" spans="1:15" ht="25.5" customHeight="1" x14ac:dyDescent="0.25">
      <c r="A49" s="3">
        <v>5</v>
      </c>
      <c r="B49" s="3" t="s">
        <v>43</v>
      </c>
      <c r="C49" s="4"/>
      <c r="D49" s="4"/>
      <c r="E49" s="4"/>
      <c r="F49" s="4"/>
      <c r="G49" s="16"/>
      <c r="H49" s="16"/>
      <c r="I49" s="22">
        <v>1</v>
      </c>
      <c r="J49" s="17" t="str">
        <f>IF(OR(G49="",I49=""),"",G49*I49)</f>
        <v/>
      </c>
      <c r="K49" s="17" t="str">
        <f>IF(OR(H49="",I49=""),"",H49*I49)</f>
        <v/>
      </c>
      <c r="L49" s="4"/>
      <c r="M49" s="23">
        <v>0.73499999999999999</v>
      </c>
      <c r="N49" s="15" t="str">
        <f>IF(J49="","",J49*IF(OR(F49="USD",F49="US$"),1,IF(M49="","",M49)))</f>
        <v/>
      </c>
      <c r="O49" s="15" t="str">
        <f>IF(K49="","",K49*IF(OR(F49="USD",F49="US$"),1,IF(M49="","",M49)))</f>
        <v/>
      </c>
    </row>
    <row r="50" spans="1:15" ht="25.5" customHeight="1" x14ac:dyDescent="0.25">
      <c r="A50" s="3">
        <v>5</v>
      </c>
      <c r="B50" s="3" t="s">
        <v>43</v>
      </c>
      <c r="C50" s="4"/>
      <c r="D50" s="4"/>
      <c r="E50" s="4"/>
      <c r="F50" s="4"/>
      <c r="G50" s="16"/>
      <c r="H50" s="16"/>
      <c r="I50" s="22">
        <v>1</v>
      </c>
      <c r="J50" s="17" t="str">
        <f>IF(OR(G50="",I50=""),"",G50*I50)</f>
        <v/>
      </c>
      <c r="K50" s="17" t="str">
        <f>IF(OR(H50="",I50=""),"",H50*I50)</f>
        <v/>
      </c>
      <c r="L50" s="4"/>
      <c r="M50" s="23">
        <v>0.73499999999999999</v>
      </c>
      <c r="N50" s="15" t="str">
        <f>IF(J50="","",J50*IF(OR(F50="USD",F50="US$"),1,IF(M50="","",M50)))</f>
        <v/>
      </c>
      <c r="O50" s="15" t="str">
        <f>IF(K50="","",K50*IF(OR(F50="USD",F50="US$"),1,IF(M50="","",M50)))</f>
        <v/>
      </c>
    </row>
    <row r="51" spans="1:15" x14ac:dyDescent="0.25">
      <c r="A51" s="5"/>
      <c r="B51" s="5" t="s">
        <v>44</v>
      </c>
      <c r="C51" s="5"/>
      <c r="D51" s="5"/>
      <c r="E51" s="5"/>
      <c r="F51" s="5"/>
      <c r="G51" s="18"/>
      <c r="H51" s="18"/>
      <c r="I51" s="24"/>
      <c r="J51" s="18">
        <f>SUM(J47:J50)</f>
        <v>0</v>
      </c>
      <c r="K51" s="18">
        <f>SUM(K47:K50)</f>
        <v>0</v>
      </c>
      <c r="L51" s="5"/>
      <c r="M51" s="23">
        <v>0.73499999999999999</v>
      </c>
      <c r="N51" s="15">
        <f>SUM(N47:N50)</f>
        <v>0</v>
      </c>
      <c r="O51" s="15">
        <f>SUM(O47:O50)</f>
        <v>0</v>
      </c>
    </row>
    <row r="52" spans="1:15" x14ac:dyDescent="0.25">
      <c r="G52" s="15"/>
      <c r="H52" s="15"/>
      <c r="I52" s="25"/>
      <c r="J52" s="15"/>
      <c r="K52" s="15"/>
      <c r="M52" s="23">
        <v>0.73499999999999999</v>
      </c>
      <c r="N52" s="15"/>
      <c r="O52" s="15"/>
    </row>
    <row r="53" spans="1:15" ht="20.100000000000001" customHeight="1" x14ac:dyDescent="0.25">
      <c r="A53" s="37" t="s">
        <v>45</v>
      </c>
      <c r="B53" s="38"/>
      <c r="C53" s="38"/>
      <c r="D53" s="38"/>
      <c r="E53" s="38"/>
      <c r="F53" s="38"/>
      <c r="G53" s="38"/>
      <c r="H53" s="38"/>
      <c r="I53" s="38"/>
      <c r="J53" s="38"/>
      <c r="K53" s="38"/>
      <c r="L53" s="38"/>
      <c r="M53" s="23">
        <v>0.73499999999999999</v>
      </c>
      <c r="N53" s="15"/>
      <c r="O53" s="15"/>
    </row>
    <row r="54" spans="1:15" ht="32.1" customHeight="1" x14ac:dyDescent="0.25">
      <c r="A54" s="34" t="s">
        <v>46</v>
      </c>
      <c r="B54" s="32"/>
      <c r="C54" s="32"/>
      <c r="D54" s="32"/>
      <c r="E54" s="32"/>
      <c r="F54" s="32"/>
      <c r="G54" s="32"/>
      <c r="H54" s="32"/>
      <c r="I54" s="32"/>
      <c r="J54" s="32"/>
      <c r="K54" s="32"/>
      <c r="L54" s="33"/>
      <c r="M54" s="23">
        <v>0.73499999999999999</v>
      </c>
      <c r="N54" s="15"/>
      <c r="O54" s="15"/>
    </row>
    <row r="55" spans="1:15" ht="25.5" customHeight="1" x14ac:dyDescent="0.25">
      <c r="A55" s="3">
        <v>6</v>
      </c>
      <c r="B55" s="3" t="s">
        <v>47</v>
      </c>
      <c r="C55" s="4"/>
      <c r="D55" s="4"/>
      <c r="E55" s="4"/>
      <c r="F55" s="4"/>
      <c r="G55" s="16"/>
      <c r="H55" s="16"/>
      <c r="I55" s="22">
        <v>1</v>
      </c>
      <c r="J55" s="17" t="str">
        <f>IF(OR(G55="",I55=""),"",G55*I55)</f>
        <v/>
      </c>
      <c r="K55" s="17" t="str">
        <f>IF(OR(H55="",I55=""),"",H55*I55)</f>
        <v/>
      </c>
      <c r="L55" s="4"/>
      <c r="M55" s="23">
        <v>0.73499999999999999</v>
      </c>
      <c r="N55" s="15" t="str">
        <f>IF(J55="","",J55*IF(OR(F55="USD",F55="US$"),1,IF(M55="","",M55)))</f>
        <v/>
      </c>
      <c r="O55" s="15" t="str">
        <f>IF(K55="","",K55*IF(OR(F55="USD",F55="US$"),1,IF(M55="","",M55)))</f>
        <v/>
      </c>
    </row>
    <row r="56" spans="1:15" ht="25.5" customHeight="1" x14ac:dyDescent="0.25">
      <c r="A56" s="3">
        <v>6</v>
      </c>
      <c r="B56" s="3" t="s">
        <v>47</v>
      </c>
      <c r="C56" s="4"/>
      <c r="D56" s="4"/>
      <c r="E56" s="4"/>
      <c r="F56" s="4"/>
      <c r="G56" s="16"/>
      <c r="H56" s="16"/>
      <c r="I56" s="22">
        <v>1</v>
      </c>
      <c r="J56" s="17" t="str">
        <f>IF(OR(G56="",I56=""),"",G56*I56)</f>
        <v/>
      </c>
      <c r="K56" s="17" t="str">
        <f>IF(OR(H56="",I56=""),"",H56*I56)</f>
        <v/>
      </c>
      <c r="L56" s="4"/>
      <c r="M56" s="23">
        <v>0.73499999999999999</v>
      </c>
      <c r="N56" s="15" t="str">
        <f>IF(J56="","",J56*IF(OR(F56="USD",F56="US$"),1,IF(M56="","",M56)))</f>
        <v/>
      </c>
      <c r="O56" s="15" t="str">
        <f>IF(K56="","",K56*IF(OR(F56="USD",F56="US$"),1,IF(M56="","",M56)))</f>
        <v/>
      </c>
    </row>
    <row r="57" spans="1:15" ht="25.5" customHeight="1" x14ac:dyDescent="0.25">
      <c r="A57" s="3">
        <v>6</v>
      </c>
      <c r="B57" s="3" t="s">
        <v>47</v>
      </c>
      <c r="C57" s="4"/>
      <c r="D57" s="4"/>
      <c r="E57" s="4"/>
      <c r="F57" s="4"/>
      <c r="G57" s="16"/>
      <c r="H57" s="16"/>
      <c r="I57" s="22">
        <v>1</v>
      </c>
      <c r="J57" s="17" t="str">
        <f>IF(OR(G57="",I57=""),"",G57*I57)</f>
        <v/>
      </c>
      <c r="K57" s="17" t="str">
        <f>IF(OR(H57="",I57=""),"",H57*I57)</f>
        <v/>
      </c>
      <c r="L57" s="4"/>
      <c r="M57" s="23">
        <v>0.73499999999999999</v>
      </c>
      <c r="N57" s="15" t="str">
        <f>IF(J57="","",J57*IF(OR(F57="USD",F57="US$"),1,IF(M57="","",M57)))</f>
        <v/>
      </c>
      <c r="O57" s="15" t="str">
        <f>IF(K57="","",K57*IF(OR(F57="USD",F57="US$"),1,IF(M57="","",M57)))</f>
        <v/>
      </c>
    </row>
    <row r="58" spans="1:15" ht="25.5" customHeight="1" x14ac:dyDescent="0.25">
      <c r="A58" s="3">
        <v>6</v>
      </c>
      <c r="B58" s="3" t="s">
        <v>47</v>
      </c>
      <c r="C58" s="4"/>
      <c r="D58" s="4"/>
      <c r="E58" s="4"/>
      <c r="F58" s="4"/>
      <c r="G58" s="16"/>
      <c r="H58" s="16"/>
      <c r="I58" s="22">
        <v>1</v>
      </c>
      <c r="J58" s="17" t="str">
        <f>IF(OR(G58="",I58=""),"",G58*I58)</f>
        <v/>
      </c>
      <c r="K58" s="17" t="str">
        <f>IF(OR(H58="",I58=""),"",H58*I58)</f>
        <v/>
      </c>
      <c r="L58" s="4"/>
      <c r="M58" s="23">
        <v>0.73499999999999999</v>
      </c>
      <c r="N58" s="15" t="str">
        <f>IF(J58="","",J58*IF(OR(F58="USD",F58="US$"),1,IF(M58="","",M58)))</f>
        <v/>
      </c>
      <c r="O58" s="15" t="str">
        <f>IF(K58="","",K58*IF(OR(F58="USD",F58="US$"),1,IF(M58="","",M58)))</f>
        <v/>
      </c>
    </row>
    <row r="59" spans="1:15" x14ac:dyDescent="0.25">
      <c r="A59" s="5"/>
      <c r="B59" s="5" t="s">
        <v>48</v>
      </c>
      <c r="C59" s="5"/>
      <c r="D59" s="5"/>
      <c r="E59" s="5"/>
      <c r="F59" s="5"/>
      <c r="G59" s="18"/>
      <c r="H59" s="18"/>
      <c r="I59" s="24"/>
      <c r="J59" s="18">
        <f>SUM(J55:J58)</f>
        <v>0</v>
      </c>
      <c r="K59" s="18">
        <f>SUM(K55:K58)</f>
        <v>0</v>
      </c>
      <c r="L59" s="5"/>
      <c r="M59" s="23">
        <v>0.73499999999999999</v>
      </c>
      <c r="N59" s="15">
        <f>SUM(N55:N58)</f>
        <v>0</v>
      </c>
      <c r="O59" s="15">
        <f>SUM(O55:O58)</f>
        <v>0</v>
      </c>
    </row>
    <row r="60" spans="1:15" x14ac:dyDescent="0.25">
      <c r="G60" s="15"/>
      <c r="H60" s="15"/>
      <c r="I60" s="25"/>
      <c r="J60" s="15"/>
      <c r="K60" s="15"/>
      <c r="M60" s="23">
        <v>0.73499999999999999</v>
      </c>
      <c r="N60" s="15"/>
      <c r="O60" s="15"/>
    </row>
    <row r="61" spans="1:15" ht="20.100000000000001" customHeight="1" x14ac:dyDescent="0.25">
      <c r="A61" s="37" t="s">
        <v>49</v>
      </c>
      <c r="B61" s="38"/>
      <c r="C61" s="38"/>
      <c r="D61" s="38"/>
      <c r="E61" s="38"/>
      <c r="F61" s="38"/>
      <c r="G61" s="38"/>
      <c r="H61" s="38"/>
      <c r="I61" s="38"/>
      <c r="J61" s="38"/>
      <c r="K61" s="38"/>
      <c r="L61" s="38"/>
      <c r="M61" s="23">
        <v>0.73499999999999999</v>
      </c>
      <c r="N61" s="15"/>
      <c r="O61" s="15"/>
    </row>
    <row r="62" spans="1:15" ht="32.1" customHeight="1" x14ac:dyDescent="0.25">
      <c r="A62" s="34" t="s">
        <v>50</v>
      </c>
      <c r="B62" s="32"/>
      <c r="C62" s="32"/>
      <c r="D62" s="32"/>
      <c r="E62" s="32"/>
      <c r="F62" s="32"/>
      <c r="G62" s="32"/>
      <c r="H62" s="32"/>
      <c r="I62" s="32"/>
      <c r="J62" s="32"/>
      <c r="K62" s="32"/>
      <c r="L62" s="33"/>
      <c r="M62" s="23">
        <v>0.73499999999999999</v>
      </c>
      <c r="N62" s="15"/>
      <c r="O62" s="15"/>
    </row>
    <row r="63" spans="1:15" x14ac:dyDescent="0.25">
      <c r="A63" s="3">
        <v>7</v>
      </c>
      <c r="B63" s="3" t="s">
        <v>51</v>
      </c>
      <c r="C63" s="4"/>
      <c r="D63" s="4"/>
      <c r="E63" s="4"/>
      <c r="F63" s="4"/>
      <c r="G63" s="16"/>
      <c r="H63" s="16"/>
      <c r="I63" s="22">
        <v>1</v>
      </c>
      <c r="J63" s="17" t="str">
        <f>IF(OR(G63="",I63=""),"",G63*I63)</f>
        <v/>
      </c>
      <c r="K63" s="17" t="str">
        <f>IF(OR(H63="",I63=""),"",H63*I63)</f>
        <v/>
      </c>
      <c r="L63" s="4"/>
      <c r="M63" s="23">
        <v>0.73499999999999999</v>
      </c>
      <c r="N63" s="15" t="str">
        <f>IF(J63="","",J63*IF(OR(F63="USD",F63="US$"),1,IF(M63="","",M63)))</f>
        <v/>
      </c>
      <c r="O63" s="15" t="str">
        <f>IF(K63="","",K63*IF(OR(F63="USD",F63="US$"),1,IF(M63="","",M63)))</f>
        <v/>
      </c>
    </row>
    <row r="64" spans="1:15" x14ac:dyDescent="0.25">
      <c r="A64" s="3">
        <v>7</v>
      </c>
      <c r="B64" s="3" t="s">
        <v>51</v>
      </c>
      <c r="C64" s="4"/>
      <c r="D64" s="4"/>
      <c r="E64" s="4"/>
      <c r="F64" s="4"/>
      <c r="G64" s="16"/>
      <c r="H64" s="16"/>
      <c r="I64" s="22">
        <v>1</v>
      </c>
      <c r="J64" s="17" t="str">
        <f>IF(OR(G64="",I64=""),"",G64*I64)</f>
        <v/>
      </c>
      <c r="K64" s="17" t="str">
        <f>IF(OR(H64="",I64=""),"",H64*I64)</f>
        <v/>
      </c>
      <c r="L64" s="4"/>
      <c r="M64" s="23">
        <v>0.73499999999999999</v>
      </c>
      <c r="N64" s="15" t="str">
        <f>IF(J64="","",J64*IF(OR(F64="USD",F64="US$"),1,IF(M64="","",M64)))</f>
        <v/>
      </c>
      <c r="O64" s="15" t="str">
        <f>IF(K64="","",K64*IF(OR(F64="USD",F64="US$"),1,IF(M64="","",M64)))</f>
        <v/>
      </c>
    </row>
    <row r="65" spans="1:15" x14ac:dyDescent="0.25">
      <c r="A65" s="3">
        <v>7</v>
      </c>
      <c r="B65" s="3" t="s">
        <v>51</v>
      </c>
      <c r="C65" s="4"/>
      <c r="D65" s="4"/>
      <c r="E65" s="4"/>
      <c r="F65" s="4"/>
      <c r="G65" s="16"/>
      <c r="H65" s="16"/>
      <c r="I65" s="22">
        <v>1</v>
      </c>
      <c r="J65" s="17" t="str">
        <f>IF(OR(G65="",I65=""),"",G65*I65)</f>
        <v/>
      </c>
      <c r="K65" s="17" t="str">
        <f>IF(OR(H65="",I65=""),"",H65*I65)</f>
        <v/>
      </c>
      <c r="L65" s="4"/>
      <c r="M65" s="23">
        <v>0.73499999999999999</v>
      </c>
      <c r="N65" s="15" t="str">
        <f>IF(J65="","",J65*IF(OR(F65="USD",F65="US$"),1,IF(M65="","",M65)))</f>
        <v/>
      </c>
      <c r="O65" s="15" t="str">
        <f>IF(K65="","",K65*IF(OR(F65="USD",F65="US$"),1,IF(M65="","",M65)))</f>
        <v/>
      </c>
    </row>
    <row r="66" spans="1:15" x14ac:dyDescent="0.25">
      <c r="A66" s="3">
        <v>7</v>
      </c>
      <c r="B66" s="3" t="s">
        <v>51</v>
      </c>
      <c r="C66" s="4"/>
      <c r="D66" s="4"/>
      <c r="E66" s="4"/>
      <c r="F66" s="4"/>
      <c r="G66" s="16"/>
      <c r="H66" s="16"/>
      <c r="I66" s="22">
        <v>1</v>
      </c>
      <c r="J66" s="17" t="str">
        <f>IF(OR(G66="",I66=""),"",G66*I66)</f>
        <v/>
      </c>
      <c r="K66" s="17" t="str">
        <f>IF(OR(H66="",I66=""),"",H66*I66)</f>
        <v/>
      </c>
      <c r="L66" s="4"/>
      <c r="M66" s="23">
        <v>0.73499999999999999</v>
      </c>
      <c r="N66" s="15" t="str">
        <f>IF(J66="","",J66*IF(OR(F66="USD",F66="US$"),1,IF(M66="","",M66)))</f>
        <v/>
      </c>
      <c r="O66" s="15" t="str">
        <f>IF(K66="","",K66*IF(OR(F66="USD",F66="US$"),1,IF(M66="","",M66)))</f>
        <v/>
      </c>
    </row>
    <row r="67" spans="1:15" x14ac:dyDescent="0.25">
      <c r="A67" s="5"/>
      <c r="B67" s="5" t="s">
        <v>52</v>
      </c>
      <c r="C67" s="5"/>
      <c r="D67" s="5"/>
      <c r="E67" s="5"/>
      <c r="F67" s="5"/>
      <c r="G67" s="18"/>
      <c r="H67" s="18"/>
      <c r="I67" s="24"/>
      <c r="J67" s="18">
        <f>SUM(J63:J66)</f>
        <v>0</v>
      </c>
      <c r="K67" s="18">
        <f>SUM(K63:K66)</f>
        <v>0</v>
      </c>
      <c r="L67" s="5"/>
      <c r="M67" s="23">
        <v>0.73499999999999999</v>
      </c>
      <c r="N67" s="15">
        <f>SUM(N63:N66)</f>
        <v>0</v>
      </c>
      <c r="O67" s="15">
        <f>SUM(O63:O66)</f>
        <v>0</v>
      </c>
    </row>
    <row r="68" spans="1:15" x14ac:dyDescent="0.25">
      <c r="G68" s="15"/>
      <c r="H68" s="15"/>
      <c r="I68" s="25"/>
      <c r="J68" s="15"/>
      <c r="K68" s="15"/>
      <c r="M68" s="23">
        <v>0.73499999999999999</v>
      </c>
      <c r="N68" s="15"/>
      <c r="O68" s="15"/>
    </row>
    <row r="69" spans="1:15" ht="20.100000000000001" customHeight="1" x14ac:dyDescent="0.25">
      <c r="A69" s="37" t="s">
        <v>53</v>
      </c>
      <c r="B69" s="38"/>
      <c r="C69" s="38"/>
      <c r="D69" s="38"/>
      <c r="E69" s="38"/>
      <c r="F69" s="38"/>
      <c r="G69" s="38"/>
      <c r="H69" s="38"/>
      <c r="I69" s="38"/>
      <c r="J69" s="38"/>
      <c r="K69" s="38"/>
      <c r="L69" s="38"/>
      <c r="M69" s="23">
        <v>0.73499999999999999</v>
      </c>
      <c r="N69" s="15"/>
      <c r="O69" s="15"/>
    </row>
    <row r="70" spans="1:15" ht="32.1" customHeight="1" x14ac:dyDescent="0.25">
      <c r="A70" s="34" t="s">
        <v>54</v>
      </c>
      <c r="B70" s="32"/>
      <c r="C70" s="32"/>
      <c r="D70" s="32"/>
      <c r="E70" s="32"/>
      <c r="F70" s="32"/>
      <c r="G70" s="32"/>
      <c r="H70" s="32"/>
      <c r="I70" s="32"/>
      <c r="J70" s="32"/>
      <c r="K70" s="32"/>
      <c r="L70" s="33"/>
      <c r="M70" s="23">
        <v>0.73499999999999999</v>
      </c>
      <c r="N70" s="15"/>
      <c r="O70" s="15"/>
    </row>
    <row r="71" spans="1:15" ht="25.5" customHeight="1" x14ac:dyDescent="0.25">
      <c r="A71" s="3">
        <v>8</v>
      </c>
      <c r="B71" s="3" t="s">
        <v>55</v>
      </c>
      <c r="C71" s="4"/>
      <c r="D71" s="4"/>
      <c r="E71" s="4"/>
      <c r="F71" s="4"/>
      <c r="G71" s="16"/>
      <c r="H71" s="16"/>
      <c r="I71" s="22">
        <v>1</v>
      </c>
      <c r="J71" s="17" t="str">
        <f>IF(OR(G71="",I71=""),"",G71*I71)</f>
        <v/>
      </c>
      <c r="K71" s="17" t="str">
        <f>IF(OR(H71="",I71=""),"",H71*I71)</f>
        <v/>
      </c>
      <c r="L71" s="4"/>
      <c r="M71" s="23">
        <v>0.73499999999999999</v>
      </c>
      <c r="N71" s="15" t="str">
        <f>IF(J71="","",J71*IF(OR(F71="USD",F71="US$"),1,IF(M71="","",M71)))</f>
        <v/>
      </c>
      <c r="O71" s="15" t="str">
        <f>IF(K71="","",K71*IF(OR(F71="USD",F71="US$"),1,IF(M71="","",M71)))</f>
        <v/>
      </c>
    </row>
    <row r="72" spans="1:15" ht="25.5" customHeight="1" x14ac:dyDescent="0.25">
      <c r="A72" s="3">
        <v>8</v>
      </c>
      <c r="B72" s="3" t="s">
        <v>55</v>
      </c>
      <c r="C72" s="4"/>
      <c r="D72" s="4"/>
      <c r="E72" s="4"/>
      <c r="F72" s="4"/>
      <c r="G72" s="16"/>
      <c r="H72" s="16"/>
      <c r="I72" s="22">
        <v>1</v>
      </c>
      <c r="J72" s="17" t="str">
        <f>IF(OR(G72="",I72=""),"",G72*I72)</f>
        <v/>
      </c>
      <c r="K72" s="17" t="str">
        <f>IF(OR(H72="",I72=""),"",H72*I72)</f>
        <v/>
      </c>
      <c r="L72" s="4"/>
      <c r="M72" s="23">
        <v>0.73499999999999999</v>
      </c>
      <c r="N72" s="15" t="str">
        <f>IF(J72="","",J72*IF(OR(F72="USD",F72="US$"),1,IF(M72="","",M72)))</f>
        <v/>
      </c>
      <c r="O72" s="15" t="str">
        <f>IF(K72="","",K72*IF(OR(F72="USD",F72="US$"),1,IF(M72="","",M72)))</f>
        <v/>
      </c>
    </row>
    <row r="73" spans="1:15" ht="25.5" customHeight="1" x14ac:dyDescent="0.25">
      <c r="A73" s="3">
        <v>8</v>
      </c>
      <c r="B73" s="3" t="s">
        <v>55</v>
      </c>
      <c r="C73" s="4"/>
      <c r="D73" s="4"/>
      <c r="E73" s="4"/>
      <c r="F73" s="4"/>
      <c r="G73" s="16"/>
      <c r="H73" s="16"/>
      <c r="I73" s="22">
        <v>1</v>
      </c>
      <c r="J73" s="17" t="str">
        <f>IF(OR(G73="",I73=""),"",G73*I73)</f>
        <v/>
      </c>
      <c r="K73" s="17" t="str">
        <f>IF(OR(H73="",I73=""),"",H73*I73)</f>
        <v/>
      </c>
      <c r="L73" s="4"/>
      <c r="M73" s="23">
        <v>0.73499999999999999</v>
      </c>
      <c r="N73" s="15" t="str">
        <f>IF(J73="","",J73*IF(OR(F73="USD",F73="US$"),1,IF(M73="","",M73)))</f>
        <v/>
      </c>
      <c r="O73" s="15" t="str">
        <f>IF(K73="","",K73*IF(OR(F73="USD",F73="US$"),1,IF(M73="","",M73)))</f>
        <v/>
      </c>
    </row>
    <row r="74" spans="1:15" ht="25.5" customHeight="1" x14ac:dyDescent="0.25">
      <c r="A74" s="3">
        <v>8</v>
      </c>
      <c r="B74" s="3" t="s">
        <v>55</v>
      </c>
      <c r="C74" s="4"/>
      <c r="D74" s="4"/>
      <c r="E74" s="4"/>
      <c r="F74" s="4"/>
      <c r="G74" s="16"/>
      <c r="H74" s="16"/>
      <c r="I74" s="22">
        <v>1</v>
      </c>
      <c r="J74" s="17" t="str">
        <f>IF(OR(G74="",I74=""),"",G74*I74)</f>
        <v/>
      </c>
      <c r="K74" s="17" t="str">
        <f>IF(OR(H74="",I74=""),"",H74*I74)</f>
        <v/>
      </c>
      <c r="L74" s="4"/>
      <c r="M74" s="23">
        <v>0.73499999999999999</v>
      </c>
      <c r="N74" s="15" t="str">
        <f>IF(J74="","",J74*IF(OR(F74="USD",F74="US$"),1,IF(M74="","",M74)))</f>
        <v/>
      </c>
      <c r="O74" s="15" t="str">
        <f>IF(K74="","",K74*IF(OR(F74="USD",F74="US$"),1,IF(M74="","",M74)))</f>
        <v/>
      </c>
    </row>
    <row r="75" spans="1:15" x14ac:dyDescent="0.25">
      <c r="A75" s="5"/>
      <c r="B75" s="5" t="s">
        <v>56</v>
      </c>
      <c r="C75" s="5"/>
      <c r="D75" s="5"/>
      <c r="E75" s="5"/>
      <c r="F75" s="5"/>
      <c r="G75" s="18"/>
      <c r="H75" s="18"/>
      <c r="I75" s="24"/>
      <c r="J75" s="18">
        <f>SUM(J71:J74)</f>
        <v>0</v>
      </c>
      <c r="K75" s="18">
        <f>SUM(K71:K74)</f>
        <v>0</v>
      </c>
      <c r="L75" s="5"/>
      <c r="M75" s="23">
        <v>0.73499999999999999</v>
      </c>
      <c r="N75" s="15">
        <f>SUM(N71:N74)</f>
        <v>0</v>
      </c>
      <c r="O75" s="15">
        <f>SUM(O71:O74)</f>
        <v>0</v>
      </c>
    </row>
    <row r="76" spans="1:15" x14ac:dyDescent="0.25">
      <c r="G76" s="15"/>
      <c r="H76" s="15"/>
      <c r="I76" s="25"/>
      <c r="J76" s="15"/>
      <c r="K76" s="15"/>
      <c r="M76" s="23">
        <v>0.73499999999999999</v>
      </c>
      <c r="N76" s="15"/>
      <c r="O76" s="15"/>
    </row>
    <row r="77" spans="1:15" ht="20.100000000000001" customHeight="1" x14ac:dyDescent="0.25">
      <c r="A77" s="37" t="s">
        <v>57</v>
      </c>
      <c r="B77" s="38"/>
      <c r="C77" s="38"/>
      <c r="D77" s="38"/>
      <c r="E77" s="38"/>
      <c r="F77" s="38"/>
      <c r="G77" s="38"/>
      <c r="H77" s="38"/>
      <c r="I77" s="38"/>
      <c r="J77" s="38"/>
      <c r="K77" s="38"/>
      <c r="L77" s="38"/>
      <c r="M77" s="23">
        <v>0.73499999999999999</v>
      </c>
      <c r="N77" s="15"/>
      <c r="O77" s="15"/>
    </row>
    <row r="78" spans="1:15" ht="32.1" customHeight="1" x14ac:dyDescent="0.25">
      <c r="A78" s="34" t="s">
        <v>58</v>
      </c>
      <c r="B78" s="32"/>
      <c r="C78" s="32"/>
      <c r="D78" s="32"/>
      <c r="E78" s="32"/>
      <c r="F78" s="32"/>
      <c r="G78" s="32"/>
      <c r="H78" s="32"/>
      <c r="I78" s="32"/>
      <c r="J78" s="32"/>
      <c r="K78" s="32"/>
      <c r="L78" s="33"/>
      <c r="M78" s="23">
        <v>0.73499999999999999</v>
      </c>
      <c r="N78" s="15"/>
      <c r="O78" s="15"/>
    </row>
    <row r="79" spans="1:15" x14ac:dyDescent="0.25">
      <c r="A79" s="3">
        <v>9</v>
      </c>
      <c r="B79" s="3" t="s">
        <v>59</v>
      </c>
      <c r="C79" s="4"/>
      <c r="D79" s="4"/>
      <c r="E79" s="4"/>
      <c r="F79" s="4"/>
      <c r="G79" s="16"/>
      <c r="H79" s="16"/>
      <c r="I79" s="22">
        <v>1</v>
      </c>
      <c r="J79" s="17" t="str">
        <f>IF(OR(G79="",I79=""),"",G79*I79)</f>
        <v/>
      </c>
      <c r="K79" s="17" t="str">
        <f>IF(OR(H79="",I79=""),"",H79*I79)</f>
        <v/>
      </c>
      <c r="L79" s="4"/>
      <c r="M79" s="23">
        <v>0.73499999999999999</v>
      </c>
      <c r="N79" s="15" t="str">
        <f>IF(J79="","",J79*IF(OR(F79="USD",F79="US$"),1,IF(M79="","",M79)))</f>
        <v/>
      </c>
      <c r="O79" s="15" t="str">
        <f>IF(K79="","",K79*IF(OR(F79="USD",F79="US$"),1,IF(M79="","",M79)))</f>
        <v/>
      </c>
    </row>
    <row r="80" spans="1:15" x14ac:dyDescent="0.25">
      <c r="A80" s="3">
        <v>9</v>
      </c>
      <c r="B80" s="3" t="s">
        <v>59</v>
      </c>
      <c r="C80" s="4"/>
      <c r="D80" s="4"/>
      <c r="E80" s="4"/>
      <c r="F80" s="4"/>
      <c r="G80" s="16"/>
      <c r="H80" s="16"/>
      <c r="I80" s="22">
        <v>1</v>
      </c>
      <c r="J80" s="17" t="str">
        <f>IF(OR(G80="",I80=""),"",G80*I80)</f>
        <v/>
      </c>
      <c r="K80" s="17" t="str">
        <f>IF(OR(H80="",I80=""),"",H80*I80)</f>
        <v/>
      </c>
      <c r="L80" s="4"/>
      <c r="M80" s="23">
        <v>0.73499999999999999</v>
      </c>
      <c r="N80" s="15" t="str">
        <f>IF(J80="","",J80*IF(OR(F80="USD",F80="US$"),1,IF(M80="","",M80)))</f>
        <v/>
      </c>
      <c r="O80" s="15" t="str">
        <f>IF(K80="","",K80*IF(OR(F80="USD",F80="US$"),1,IF(M80="","",M80)))</f>
        <v/>
      </c>
    </row>
    <row r="81" spans="1:15" x14ac:dyDescent="0.25">
      <c r="A81" s="3">
        <v>9</v>
      </c>
      <c r="B81" s="3" t="s">
        <v>59</v>
      </c>
      <c r="C81" s="4"/>
      <c r="D81" s="4"/>
      <c r="E81" s="4"/>
      <c r="F81" s="4"/>
      <c r="G81" s="16"/>
      <c r="H81" s="16"/>
      <c r="I81" s="22">
        <v>1</v>
      </c>
      <c r="J81" s="17" t="str">
        <f>IF(OR(G81="",I81=""),"",G81*I81)</f>
        <v/>
      </c>
      <c r="K81" s="17" t="str">
        <f>IF(OR(H81="",I81=""),"",H81*I81)</f>
        <v/>
      </c>
      <c r="L81" s="4"/>
      <c r="M81" s="23">
        <v>0.73499999999999999</v>
      </c>
      <c r="N81" s="15" t="str">
        <f>IF(J81="","",J81*IF(OR(F81="USD",F81="US$"),1,IF(M81="","",M81)))</f>
        <v/>
      </c>
      <c r="O81" s="15" t="str">
        <f>IF(K81="","",K81*IF(OR(F81="USD",F81="US$"),1,IF(M81="","",M81)))</f>
        <v/>
      </c>
    </row>
    <row r="82" spans="1:15" x14ac:dyDescent="0.25">
      <c r="A82" s="3">
        <v>9</v>
      </c>
      <c r="B82" s="3" t="s">
        <v>59</v>
      </c>
      <c r="C82" s="4"/>
      <c r="D82" s="4"/>
      <c r="E82" s="4"/>
      <c r="F82" s="4"/>
      <c r="G82" s="16"/>
      <c r="H82" s="16"/>
      <c r="I82" s="22">
        <v>1</v>
      </c>
      <c r="J82" s="17" t="str">
        <f>IF(OR(G82="",I82=""),"",G82*I82)</f>
        <v/>
      </c>
      <c r="K82" s="17" t="str">
        <f>IF(OR(H82="",I82=""),"",H82*I82)</f>
        <v/>
      </c>
      <c r="L82" s="4"/>
      <c r="M82" s="23">
        <v>0.73499999999999999</v>
      </c>
      <c r="N82" s="15" t="str">
        <f>IF(J82="","",J82*IF(OR(F82="USD",F82="US$"),1,IF(M82="","",M82)))</f>
        <v/>
      </c>
      <c r="O82" s="15" t="str">
        <f>IF(K82="","",K82*IF(OR(F82="USD",F82="US$"),1,IF(M82="","",M82)))</f>
        <v/>
      </c>
    </row>
    <row r="83" spans="1:15" x14ac:dyDescent="0.25">
      <c r="A83" s="5"/>
      <c r="B83" s="5" t="s">
        <v>60</v>
      </c>
      <c r="C83" s="5"/>
      <c r="D83" s="5"/>
      <c r="E83" s="5"/>
      <c r="F83" s="5"/>
      <c r="G83" s="18"/>
      <c r="H83" s="18"/>
      <c r="I83" s="24"/>
      <c r="J83" s="18">
        <f>SUM(J79:J82)</f>
        <v>0</v>
      </c>
      <c r="K83" s="18">
        <f>SUM(K79:K82)</f>
        <v>0</v>
      </c>
      <c r="L83" s="5"/>
      <c r="M83" s="23">
        <v>0.73499999999999999</v>
      </c>
      <c r="N83" s="15">
        <f>SUM(N79:N82)</f>
        <v>0</v>
      </c>
      <c r="O83" s="15">
        <f>SUM(O79:O82)</f>
        <v>0</v>
      </c>
    </row>
    <row r="84" spans="1:15" x14ac:dyDescent="0.25">
      <c r="G84" s="15"/>
      <c r="H84" s="15"/>
      <c r="I84" s="25"/>
      <c r="J84" s="15"/>
      <c r="K84" s="15"/>
      <c r="M84" s="23">
        <v>0.73499999999999999</v>
      </c>
      <c r="N84" s="15"/>
      <c r="O84" s="15"/>
    </row>
    <row r="85" spans="1:15" ht="20.100000000000001" customHeight="1" x14ac:dyDescent="0.25">
      <c r="A85" s="37" t="s">
        <v>61</v>
      </c>
      <c r="B85" s="38"/>
      <c r="C85" s="38"/>
      <c r="D85" s="38"/>
      <c r="E85" s="38"/>
      <c r="F85" s="38"/>
      <c r="G85" s="38"/>
      <c r="H85" s="38"/>
      <c r="I85" s="38"/>
      <c r="J85" s="38"/>
      <c r="K85" s="38"/>
      <c r="L85" s="38"/>
      <c r="M85" s="23">
        <v>0.73499999999999999</v>
      </c>
      <c r="N85" s="15"/>
      <c r="O85" s="15"/>
    </row>
    <row r="86" spans="1:15" ht="32.1" customHeight="1" x14ac:dyDescent="0.25">
      <c r="A86" s="34" t="s">
        <v>62</v>
      </c>
      <c r="B86" s="32"/>
      <c r="C86" s="32"/>
      <c r="D86" s="32"/>
      <c r="E86" s="32"/>
      <c r="F86" s="32"/>
      <c r="G86" s="32"/>
      <c r="H86" s="32"/>
      <c r="I86" s="32"/>
      <c r="J86" s="32"/>
      <c r="K86" s="32"/>
      <c r="L86" s="33"/>
      <c r="M86" s="23">
        <v>0.73499999999999999</v>
      </c>
      <c r="N86" s="15"/>
      <c r="O86" s="15"/>
    </row>
    <row r="87" spans="1:15" ht="25.5" customHeight="1" x14ac:dyDescent="0.25">
      <c r="A87" s="3">
        <v>10</v>
      </c>
      <c r="B87" s="3" t="s">
        <v>63</v>
      </c>
      <c r="C87" s="4"/>
      <c r="D87" s="4"/>
      <c r="E87" s="4"/>
      <c r="F87" s="4"/>
      <c r="G87" s="16"/>
      <c r="H87" s="16"/>
      <c r="I87" s="22">
        <v>1</v>
      </c>
      <c r="J87" s="17" t="str">
        <f>IF(OR(G87="",I87=""),"",G87*I87)</f>
        <v/>
      </c>
      <c r="K87" s="17" t="str">
        <f>IF(OR(H87="",I87=""),"",H87*I87)</f>
        <v/>
      </c>
      <c r="L87" s="4"/>
      <c r="M87" s="23">
        <v>0.73499999999999999</v>
      </c>
      <c r="N87" s="15" t="str">
        <f>IF(J87="","",J87*IF(OR(F87="USD",F87="US$"),1,IF(M87="","",M87)))</f>
        <v/>
      </c>
      <c r="O87" s="15" t="str">
        <f>IF(K87="","",K87*IF(OR(F87="USD",F87="US$"),1,IF(M87="","",M87)))</f>
        <v/>
      </c>
    </row>
    <row r="88" spans="1:15" ht="25.5" customHeight="1" x14ac:dyDescent="0.25">
      <c r="A88" s="3">
        <v>10</v>
      </c>
      <c r="B88" s="3" t="s">
        <v>63</v>
      </c>
      <c r="C88" s="4"/>
      <c r="D88" s="4"/>
      <c r="E88" s="4"/>
      <c r="F88" s="4"/>
      <c r="G88" s="16"/>
      <c r="H88" s="16"/>
      <c r="I88" s="22">
        <v>1</v>
      </c>
      <c r="J88" s="17" t="str">
        <f>IF(OR(G88="",I88=""),"",G88*I88)</f>
        <v/>
      </c>
      <c r="K88" s="17" t="str">
        <f>IF(OR(H88="",I88=""),"",H88*I88)</f>
        <v/>
      </c>
      <c r="L88" s="4"/>
      <c r="M88" s="23">
        <v>0.73499999999999999</v>
      </c>
      <c r="N88" s="15" t="str">
        <f>IF(J88="","",J88*IF(OR(F88="USD",F88="US$"),1,IF(M88="","",M88)))</f>
        <v/>
      </c>
      <c r="O88" s="15" t="str">
        <f>IF(K88="","",K88*IF(OR(F88="USD",F88="US$"),1,IF(M88="","",M88)))</f>
        <v/>
      </c>
    </row>
    <row r="89" spans="1:15" ht="25.5" customHeight="1" x14ac:dyDescent="0.25">
      <c r="A89" s="3">
        <v>10</v>
      </c>
      <c r="B89" s="3" t="s">
        <v>63</v>
      </c>
      <c r="C89" s="4"/>
      <c r="D89" s="4"/>
      <c r="E89" s="4"/>
      <c r="F89" s="4"/>
      <c r="G89" s="16"/>
      <c r="H89" s="16"/>
      <c r="I89" s="22">
        <v>1</v>
      </c>
      <c r="J89" s="17" t="str">
        <f>IF(OR(G89="",I89=""),"",G89*I89)</f>
        <v/>
      </c>
      <c r="K89" s="17" t="str">
        <f>IF(OR(H89="",I89=""),"",H89*I89)</f>
        <v/>
      </c>
      <c r="L89" s="4"/>
      <c r="M89" s="23">
        <v>0.73499999999999999</v>
      </c>
      <c r="N89" s="15" t="str">
        <f>IF(J89="","",J89*IF(OR(F89="USD",F89="US$"),1,IF(M89="","",M89)))</f>
        <v/>
      </c>
      <c r="O89" s="15" t="str">
        <f>IF(K89="","",K89*IF(OR(F89="USD",F89="US$"),1,IF(M89="","",M89)))</f>
        <v/>
      </c>
    </row>
    <row r="90" spans="1:15" ht="25.5" customHeight="1" x14ac:dyDescent="0.25">
      <c r="A90" s="3">
        <v>10</v>
      </c>
      <c r="B90" s="3" t="s">
        <v>63</v>
      </c>
      <c r="C90" s="4"/>
      <c r="D90" s="4"/>
      <c r="E90" s="4"/>
      <c r="F90" s="4"/>
      <c r="G90" s="16"/>
      <c r="H90" s="16"/>
      <c r="I90" s="22">
        <v>1</v>
      </c>
      <c r="J90" s="17" t="str">
        <f>IF(OR(G90="",I90=""),"",G90*I90)</f>
        <v/>
      </c>
      <c r="K90" s="17" t="str">
        <f>IF(OR(H90="",I90=""),"",H90*I90)</f>
        <v/>
      </c>
      <c r="L90" s="4"/>
      <c r="M90" s="23">
        <v>0.73499999999999999</v>
      </c>
      <c r="N90" s="15" t="str">
        <f>IF(J90="","",J90*IF(OR(F90="USD",F90="US$"),1,IF(M90="","",M90)))</f>
        <v/>
      </c>
      <c r="O90" s="15" t="str">
        <f>IF(K90="","",K90*IF(OR(F90="USD",F90="US$"),1,IF(M90="","",M90)))</f>
        <v/>
      </c>
    </row>
    <row r="91" spans="1:15" x14ac:dyDescent="0.25">
      <c r="A91" s="5"/>
      <c r="B91" s="5" t="s">
        <v>64</v>
      </c>
      <c r="C91" s="5"/>
      <c r="D91" s="5"/>
      <c r="E91" s="5"/>
      <c r="F91" s="5"/>
      <c r="G91" s="18"/>
      <c r="H91" s="18"/>
      <c r="I91" s="24"/>
      <c r="J91" s="18">
        <f>SUM(J87:J90)</f>
        <v>0</v>
      </c>
      <c r="K91" s="18">
        <f>SUM(K87:K90)</f>
        <v>0</v>
      </c>
      <c r="L91" s="5"/>
      <c r="M91" s="23">
        <v>0.73499999999999999</v>
      </c>
      <c r="N91" s="15">
        <f>SUM(N87:N90)</f>
        <v>0</v>
      </c>
      <c r="O91" s="15">
        <f>SUM(O87:O90)</f>
        <v>0</v>
      </c>
    </row>
    <row r="92" spans="1:15" x14ac:dyDescent="0.25">
      <c r="G92" s="15"/>
      <c r="H92" s="15"/>
      <c r="I92" s="25"/>
      <c r="J92" s="15"/>
      <c r="K92" s="15"/>
      <c r="M92" s="23">
        <v>0.73499999999999999</v>
      </c>
      <c r="N92" s="15"/>
      <c r="O92" s="15"/>
    </row>
    <row r="93" spans="1:15" ht="20.100000000000001" customHeight="1" x14ac:dyDescent="0.25">
      <c r="A93" s="37" t="s">
        <v>65</v>
      </c>
      <c r="B93" s="38"/>
      <c r="C93" s="38"/>
      <c r="D93" s="38"/>
      <c r="E93" s="38"/>
      <c r="F93" s="38"/>
      <c r="G93" s="38"/>
      <c r="H93" s="38"/>
      <c r="I93" s="38"/>
      <c r="J93" s="38"/>
      <c r="K93" s="38"/>
      <c r="L93" s="38"/>
      <c r="M93" s="23">
        <v>0.73499999999999999</v>
      </c>
      <c r="N93" s="15"/>
      <c r="O93" s="15"/>
    </row>
    <row r="94" spans="1:15" ht="32.1" customHeight="1" x14ac:dyDescent="0.25">
      <c r="A94" s="34" t="s">
        <v>66</v>
      </c>
      <c r="B94" s="32"/>
      <c r="C94" s="32"/>
      <c r="D94" s="32"/>
      <c r="E94" s="32"/>
      <c r="F94" s="32"/>
      <c r="G94" s="32"/>
      <c r="H94" s="32"/>
      <c r="I94" s="32"/>
      <c r="J94" s="32"/>
      <c r="K94" s="32"/>
      <c r="L94" s="33"/>
      <c r="M94" s="23">
        <v>0.73499999999999999</v>
      </c>
      <c r="N94" s="15"/>
      <c r="O94" s="15"/>
    </row>
    <row r="95" spans="1:15" ht="25.5" customHeight="1" x14ac:dyDescent="0.25">
      <c r="A95" s="3">
        <v>11</v>
      </c>
      <c r="B95" s="3" t="s">
        <v>67</v>
      </c>
      <c r="C95" s="4"/>
      <c r="D95" s="4"/>
      <c r="E95" s="4"/>
      <c r="F95" s="4"/>
      <c r="G95" s="16"/>
      <c r="H95" s="16"/>
      <c r="I95" s="22">
        <v>1</v>
      </c>
      <c r="J95" s="17" t="str">
        <f>IF(OR(G95="",I95=""),"",G95*I95)</f>
        <v/>
      </c>
      <c r="K95" s="17" t="str">
        <f>IF(OR(H95="",I95=""),"",H95*I95)</f>
        <v/>
      </c>
      <c r="L95" s="4"/>
      <c r="M95" s="23">
        <v>0.73499999999999999</v>
      </c>
      <c r="N95" s="15" t="str">
        <f>IF(J95="","",J95*IF(OR(F95="USD",F95="US$"),1,IF(M95="","",M95)))</f>
        <v/>
      </c>
      <c r="O95" s="15" t="str">
        <f>IF(K95="","",K95*IF(OR(F95="USD",F95="US$"),1,IF(M95="","",M95)))</f>
        <v/>
      </c>
    </row>
    <row r="96" spans="1:15" ht="25.5" customHeight="1" x14ac:dyDescent="0.25">
      <c r="A96" s="3">
        <v>11</v>
      </c>
      <c r="B96" s="3" t="s">
        <v>67</v>
      </c>
      <c r="C96" s="4"/>
      <c r="D96" s="4"/>
      <c r="E96" s="4"/>
      <c r="F96" s="4"/>
      <c r="G96" s="16"/>
      <c r="H96" s="16"/>
      <c r="I96" s="22">
        <v>1</v>
      </c>
      <c r="J96" s="17" t="str">
        <f>IF(OR(G96="",I96=""),"",G96*I96)</f>
        <v/>
      </c>
      <c r="K96" s="17" t="str">
        <f>IF(OR(H96="",I96=""),"",H96*I96)</f>
        <v/>
      </c>
      <c r="L96" s="4"/>
      <c r="M96" s="23">
        <v>0.73499999999999999</v>
      </c>
      <c r="N96" s="15" t="str">
        <f>IF(J96="","",J96*IF(OR(F96="USD",F96="US$"),1,IF(M96="","",M96)))</f>
        <v/>
      </c>
      <c r="O96" s="15" t="str">
        <f>IF(K96="","",K96*IF(OR(F96="USD",F96="US$"),1,IF(M96="","",M96)))</f>
        <v/>
      </c>
    </row>
    <row r="97" spans="1:15" ht="25.5" customHeight="1" x14ac:dyDescent="0.25">
      <c r="A97" s="3">
        <v>11</v>
      </c>
      <c r="B97" s="3" t="s">
        <v>67</v>
      </c>
      <c r="C97" s="4"/>
      <c r="D97" s="4"/>
      <c r="E97" s="4"/>
      <c r="F97" s="4"/>
      <c r="G97" s="16"/>
      <c r="H97" s="16"/>
      <c r="I97" s="22">
        <v>1</v>
      </c>
      <c r="J97" s="17" t="str">
        <f>IF(OR(G97="",I97=""),"",G97*I97)</f>
        <v/>
      </c>
      <c r="K97" s="17" t="str">
        <f>IF(OR(H97="",I97=""),"",H97*I97)</f>
        <v/>
      </c>
      <c r="L97" s="4"/>
      <c r="M97" s="23">
        <v>0.73499999999999999</v>
      </c>
      <c r="N97" s="15" t="str">
        <f>IF(J97="","",J97*IF(OR(F97="USD",F97="US$"),1,IF(M97="","",M97)))</f>
        <v/>
      </c>
      <c r="O97" s="15" t="str">
        <f>IF(K97="","",K97*IF(OR(F97="USD",F97="US$"),1,IF(M97="","",M97)))</f>
        <v/>
      </c>
    </row>
    <row r="98" spans="1:15" ht="25.5" customHeight="1" x14ac:dyDescent="0.25">
      <c r="A98" s="3">
        <v>11</v>
      </c>
      <c r="B98" s="3" t="s">
        <v>67</v>
      </c>
      <c r="C98" s="4"/>
      <c r="D98" s="4"/>
      <c r="E98" s="4"/>
      <c r="F98" s="4"/>
      <c r="G98" s="16"/>
      <c r="H98" s="16"/>
      <c r="I98" s="22">
        <v>1</v>
      </c>
      <c r="J98" s="17" t="str">
        <f>IF(OR(G98="",I98=""),"",G98*I98)</f>
        <v/>
      </c>
      <c r="K98" s="17" t="str">
        <f>IF(OR(H98="",I98=""),"",H98*I98)</f>
        <v/>
      </c>
      <c r="L98" s="4"/>
      <c r="M98" s="23">
        <v>0.73499999999999999</v>
      </c>
      <c r="N98" s="15" t="str">
        <f>IF(J98="","",J98*IF(OR(F98="USD",F98="US$"),1,IF(M98="","",M98)))</f>
        <v/>
      </c>
      <c r="O98" s="15" t="str">
        <f>IF(K98="","",K98*IF(OR(F98="USD",F98="US$"),1,IF(M98="","",M98)))</f>
        <v/>
      </c>
    </row>
    <row r="99" spans="1:15" x14ac:dyDescent="0.25">
      <c r="A99" s="5"/>
      <c r="B99" s="5" t="s">
        <v>68</v>
      </c>
      <c r="C99" s="5"/>
      <c r="D99" s="5"/>
      <c r="E99" s="5"/>
      <c r="F99" s="5"/>
      <c r="G99" s="18"/>
      <c r="H99" s="18"/>
      <c r="I99" s="24"/>
      <c r="J99" s="18">
        <f>SUM(J95:J98)</f>
        <v>0</v>
      </c>
      <c r="K99" s="18">
        <f>SUM(K95:K98)</f>
        <v>0</v>
      </c>
      <c r="L99" s="5"/>
      <c r="M99" s="23">
        <v>0.73499999999999999</v>
      </c>
      <c r="N99" s="15">
        <f>SUM(N95:N98)</f>
        <v>0</v>
      </c>
      <c r="O99" s="15">
        <f>SUM(O95:O98)</f>
        <v>0</v>
      </c>
    </row>
    <row r="100" spans="1:15" x14ac:dyDescent="0.25">
      <c r="G100" s="15"/>
      <c r="H100" s="15"/>
      <c r="I100" s="25"/>
      <c r="J100" s="15"/>
      <c r="K100" s="15"/>
      <c r="M100" s="23">
        <v>0.73499999999999999</v>
      </c>
      <c r="N100" s="15"/>
      <c r="O100" s="15"/>
    </row>
    <row r="101" spans="1:15" ht="20.100000000000001" customHeight="1" x14ac:dyDescent="0.25">
      <c r="A101" s="37" t="s">
        <v>69</v>
      </c>
      <c r="B101" s="38"/>
      <c r="C101" s="38"/>
      <c r="D101" s="38"/>
      <c r="E101" s="38"/>
      <c r="F101" s="38"/>
      <c r="G101" s="38"/>
      <c r="H101" s="38"/>
      <c r="I101" s="38"/>
      <c r="J101" s="38"/>
      <c r="K101" s="38"/>
      <c r="L101" s="38"/>
      <c r="M101" s="23">
        <v>0.73499999999999999</v>
      </c>
      <c r="N101" s="15"/>
      <c r="O101" s="15"/>
    </row>
    <row r="102" spans="1:15" ht="32.1" customHeight="1" x14ac:dyDescent="0.25">
      <c r="A102" s="34" t="s">
        <v>70</v>
      </c>
      <c r="B102" s="32"/>
      <c r="C102" s="32"/>
      <c r="D102" s="32"/>
      <c r="E102" s="32"/>
      <c r="F102" s="32"/>
      <c r="G102" s="32"/>
      <c r="H102" s="32"/>
      <c r="I102" s="32"/>
      <c r="J102" s="32"/>
      <c r="K102" s="32"/>
      <c r="L102" s="33"/>
      <c r="M102" s="23">
        <v>0.73499999999999999</v>
      </c>
      <c r="N102" s="15"/>
      <c r="O102" s="15"/>
    </row>
    <row r="103" spans="1:15" ht="25.5" customHeight="1" x14ac:dyDescent="0.25">
      <c r="A103" s="3">
        <v>12</v>
      </c>
      <c r="B103" s="3" t="s">
        <v>71</v>
      </c>
      <c r="C103" s="4"/>
      <c r="D103" s="4"/>
      <c r="E103" s="4"/>
      <c r="F103" s="4"/>
      <c r="G103" s="16"/>
      <c r="H103" s="16"/>
      <c r="I103" s="22">
        <v>1</v>
      </c>
      <c r="J103" s="17" t="str">
        <f>IF(OR(G103="",I103=""),"",G103*I103)</f>
        <v/>
      </c>
      <c r="K103" s="17" t="str">
        <f>IF(OR(H103="",I103=""),"",H103*I103)</f>
        <v/>
      </c>
      <c r="L103" s="4"/>
      <c r="M103" s="23">
        <v>0.73499999999999999</v>
      </c>
      <c r="N103" s="15" t="str">
        <f>IF(J103="","",J103*IF(OR(F103="USD",F103="US$"),1,IF(M103="","",M103)))</f>
        <v/>
      </c>
      <c r="O103" s="15" t="str">
        <f>IF(K103="","",K103*IF(OR(F103="USD",F103="US$"),1,IF(M103="","",M103)))</f>
        <v/>
      </c>
    </row>
    <row r="104" spans="1:15" ht="25.5" customHeight="1" x14ac:dyDescent="0.25">
      <c r="A104" s="3">
        <v>12</v>
      </c>
      <c r="B104" s="3" t="s">
        <v>71</v>
      </c>
      <c r="C104" s="4"/>
      <c r="D104" s="4"/>
      <c r="E104" s="4"/>
      <c r="F104" s="4"/>
      <c r="G104" s="16"/>
      <c r="H104" s="16"/>
      <c r="I104" s="22">
        <v>1</v>
      </c>
      <c r="J104" s="17" t="str">
        <f>IF(OR(G104="",I104=""),"",G104*I104)</f>
        <v/>
      </c>
      <c r="K104" s="17" t="str">
        <f>IF(OR(H104="",I104=""),"",H104*I104)</f>
        <v/>
      </c>
      <c r="L104" s="4"/>
      <c r="M104" s="23">
        <v>0.73499999999999999</v>
      </c>
      <c r="N104" s="15" t="str">
        <f>IF(J104="","",J104*IF(OR(F104="USD",F104="US$"),1,IF(M104="","",M104)))</f>
        <v/>
      </c>
      <c r="O104" s="15" t="str">
        <f>IF(K104="","",K104*IF(OR(F104="USD",F104="US$"),1,IF(M104="","",M104)))</f>
        <v/>
      </c>
    </row>
    <row r="105" spans="1:15" ht="25.5" customHeight="1" x14ac:dyDescent="0.25">
      <c r="A105" s="3">
        <v>12</v>
      </c>
      <c r="B105" s="3" t="s">
        <v>71</v>
      </c>
      <c r="C105" s="4"/>
      <c r="D105" s="4"/>
      <c r="E105" s="4"/>
      <c r="F105" s="4"/>
      <c r="G105" s="16"/>
      <c r="H105" s="16"/>
      <c r="I105" s="22">
        <v>1</v>
      </c>
      <c r="J105" s="17" t="str">
        <f>IF(OR(G105="",I105=""),"",G105*I105)</f>
        <v/>
      </c>
      <c r="K105" s="17" t="str">
        <f>IF(OR(H105="",I105=""),"",H105*I105)</f>
        <v/>
      </c>
      <c r="L105" s="4"/>
      <c r="M105" s="23">
        <v>0.73499999999999999</v>
      </c>
      <c r="N105" s="15" t="str">
        <f>IF(J105="","",J105*IF(OR(F105="USD",F105="US$"),1,IF(M105="","",M105)))</f>
        <v/>
      </c>
      <c r="O105" s="15" t="str">
        <f>IF(K105="","",K105*IF(OR(F105="USD",F105="US$"),1,IF(M105="","",M105)))</f>
        <v/>
      </c>
    </row>
    <row r="106" spans="1:15" ht="25.5" customHeight="1" x14ac:dyDescent="0.25">
      <c r="A106" s="3">
        <v>12</v>
      </c>
      <c r="B106" s="3" t="s">
        <v>71</v>
      </c>
      <c r="C106" s="4"/>
      <c r="D106" s="4"/>
      <c r="E106" s="4"/>
      <c r="F106" s="4"/>
      <c r="G106" s="16"/>
      <c r="H106" s="16"/>
      <c r="I106" s="22">
        <v>1</v>
      </c>
      <c r="J106" s="17" t="str">
        <f>IF(OR(G106="",I106=""),"",G106*I106)</f>
        <v/>
      </c>
      <c r="K106" s="17" t="str">
        <f>IF(OR(H106="",I106=""),"",H106*I106)</f>
        <v/>
      </c>
      <c r="L106" s="4"/>
      <c r="M106" s="23">
        <v>0.73499999999999999</v>
      </c>
      <c r="N106" s="15" t="str">
        <f>IF(J106="","",J106*IF(OR(F106="USD",F106="US$"),1,IF(M106="","",M106)))</f>
        <v/>
      </c>
      <c r="O106" s="15" t="str">
        <f>IF(K106="","",K106*IF(OR(F106="USD",F106="US$"),1,IF(M106="","",M106)))</f>
        <v/>
      </c>
    </row>
    <row r="107" spans="1:15" x14ac:dyDescent="0.25">
      <c r="A107" s="5"/>
      <c r="B107" s="5" t="s">
        <v>72</v>
      </c>
      <c r="C107" s="5"/>
      <c r="D107" s="5"/>
      <c r="E107" s="5"/>
      <c r="F107" s="5"/>
      <c r="G107" s="18"/>
      <c r="H107" s="18"/>
      <c r="I107" s="24"/>
      <c r="J107" s="18">
        <f>SUM(J103:J106)</f>
        <v>0</v>
      </c>
      <c r="K107" s="18">
        <f>SUM(K103:K106)</f>
        <v>0</v>
      </c>
      <c r="L107" s="5"/>
      <c r="M107" s="23">
        <v>0.73499999999999999</v>
      </c>
      <c r="N107" s="15">
        <f>SUM(N103:N106)</f>
        <v>0</v>
      </c>
      <c r="O107" s="15">
        <f>SUM(O103:O106)</f>
        <v>0</v>
      </c>
    </row>
    <row r="108" spans="1:15" x14ac:dyDescent="0.25">
      <c r="G108" s="15"/>
      <c r="H108" s="15"/>
      <c r="I108" s="25"/>
      <c r="J108" s="15"/>
      <c r="K108" s="15"/>
      <c r="M108" s="23">
        <v>0.73499999999999999</v>
      </c>
      <c r="N108" s="15"/>
      <c r="O108" s="15"/>
    </row>
    <row r="109" spans="1:15" ht="20.100000000000001" customHeight="1" x14ac:dyDescent="0.25">
      <c r="A109" s="37" t="s">
        <v>73</v>
      </c>
      <c r="B109" s="38"/>
      <c r="C109" s="38"/>
      <c r="D109" s="38"/>
      <c r="E109" s="38"/>
      <c r="F109" s="38"/>
      <c r="G109" s="38"/>
      <c r="H109" s="38"/>
      <c r="I109" s="38"/>
      <c r="J109" s="38"/>
      <c r="K109" s="38"/>
      <c r="L109" s="38"/>
      <c r="M109" s="23">
        <v>0.73499999999999999</v>
      </c>
      <c r="N109" s="15"/>
      <c r="O109" s="15"/>
    </row>
    <row r="110" spans="1:15" ht="32.1" customHeight="1" x14ac:dyDescent="0.25">
      <c r="A110" s="34" t="s">
        <v>74</v>
      </c>
      <c r="B110" s="32"/>
      <c r="C110" s="32"/>
      <c r="D110" s="32"/>
      <c r="E110" s="32"/>
      <c r="F110" s="32"/>
      <c r="G110" s="32"/>
      <c r="H110" s="32"/>
      <c r="I110" s="32"/>
      <c r="J110" s="32"/>
      <c r="K110" s="32"/>
      <c r="L110" s="33"/>
      <c r="M110" s="23">
        <v>0.73499999999999999</v>
      </c>
      <c r="N110" s="15"/>
      <c r="O110" s="15"/>
    </row>
    <row r="111" spans="1:15" ht="25.5" customHeight="1" x14ac:dyDescent="0.25">
      <c r="A111" s="3">
        <v>13</v>
      </c>
      <c r="B111" s="3" t="s">
        <v>75</v>
      </c>
      <c r="C111" s="4"/>
      <c r="D111" s="4"/>
      <c r="E111" s="4"/>
      <c r="F111" s="4"/>
      <c r="G111" s="16"/>
      <c r="H111" s="16"/>
      <c r="I111" s="22">
        <v>1</v>
      </c>
      <c r="J111" s="17" t="str">
        <f>IF(OR(G111="",I111=""),"",G111*I111)</f>
        <v/>
      </c>
      <c r="K111" s="17" t="str">
        <f>IF(OR(H111="",I111=""),"",H111*I111)</f>
        <v/>
      </c>
      <c r="L111" s="4"/>
      <c r="M111" s="23">
        <v>0.73499999999999999</v>
      </c>
      <c r="N111" s="15" t="str">
        <f>IF(J111="","",J111*IF(OR(F111="USD",F111="US$"),1,IF(M111="","",M111)))</f>
        <v/>
      </c>
      <c r="O111" s="15" t="str">
        <f>IF(K111="","",K111*IF(OR(F111="USD",F111="US$"),1,IF(M111="","",M111)))</f>
        <v/>
      </c>
    </row>
    <row r="112" spans="1:15" ht="25.5" customHeight="1" x14ac:dyDescent="0.25">
      <c r="A112" s="3">
        <v>13</v>
      </c>
      <c r="B112" s="3" t="s">
        <v>75</v>
      </c>
      <c r="C112" s="4"/>
      <c r="D112" s="4"/>
      <c r="E112" s="4"/>
      <c r="F112" s="4"/>
      <c r="G112" s="16"/>
      <c r="H112" s="16"/>
      <c r="I112" s="22">
        <v>1</v>
      </c>
      <c r="J112" s="17" t="str">
        <f>IF(OR(G112="",I112=""),"",G112*I112)</f>
        <v/>
      </c>
      <c r="K112" s="17" t="str">
        <f>IF(OR(H112="",I112=""),"",H112*I112)</f>
        <v/>
      </c>
      <c r="L112" s="4"/>
      <c r="M112" s="23">
        <v>0.73499999999999999</v>
      </c>
      <c r="N112" s="15" t="str">
        <f>IF(J112="","",J112*IF(OR(F112="USD",F112="US$"),1,IF(M112="","",M112)))</f>
        <v/>
      </c>
      <c r="O112" s="15" t="str">
        <f>IF(K112="","",K112*IF(OR(F112="USD",F112="US$"),1,IF(M112="","",M112)))</f>
        <v/>
      </c>
    </row>
    <row r="113" spans="1:15" ht="25.5" customHeight="1" x14ac:dyDescent="0.25">
      <c r="A113" s="3">
        <v>13</v>
      </c>
      <c r="B113" s="3" t="s">
        <v>75</v>
      </c>
      <c r="C113" s="4"/>
      <c r="D113" s="4"/>
      <c r="E113" s="4"/>
      <c r="F113" s="4"/>
      <c r="G113" s="16"/>
      <c r="H113" s="16"/>
      <c r="I113" s="22">
        <v>1</v>
      </c>
      <c r="J113" s="17" t="str">
        <f>IF(OR(G113="",I113=""),"",G113*I113)</f>
        <v/>
      </c>
      <c r="K113" s="17" t="str">
        <f>IF(OR(H113="",I113=""),"",H113*I113)</f>
        <v/>
      </c>
      <c r="L113" s="4"/>
      <c r="M113" s="23">
        <v>0.73499999999999999</v>
      </c>
      <c r="N113" s="15" t="str">
        <f>IF(J113="","",J113*IF(OR(F113="USD",F113="US$"),1,IF(M113="","",M113)))</f>
        <v/>
      </c>
      <c r="O113" s="15" t="str">
        <f>IF(K113="","",K113*IF(OR(F113="USD",F113="US$"),1,IF(M113="","",M113)))</f>
        <v/>
      </c>
    </row>
    <row r="114" spans="1:15" ht="25.5" customHeight="1" x14ac:dyDescent="0.25">
      <c r="A114" s="3">
        <v>13</v>
      </c>
      <c r="B114" s="3" t="s">
        <v>75</v>
      </c>
      <c r="C114" s="4"/>
      <c r="D114" s="4"/>
      <c r="E114" s="4"/>
      <c r="F114" s="4"/>
      <c r="G114" s="16"/>
      <c r="H114" s="16"/>
      <c r="I114" s="22">
        <v>1</v>
      </c>
      <c r="J114" s="17" t="str">
        <f>IF(OR(G114="",I114=""),"",G114*I114)</f>
        <v/>
      </c>
      <c r="K114" s="17" t="str">
        <f>IF(OR(H114="",I114=""),"",H114*I114)</f>
        <v/>
      </c>
      <c r="L114" s="4"/>
      <c r="M114" s="23">
        <v>0.73499999999999999</v>
      </c>
      <c r="N114" s="15" t="str">
        <f>IF(J114="","",J114*IF(OR(F114="USD",F114="US$"),1,IF(M114="","",M114)))</f>
        <v/>
      </c>
      <c r="O114" s="15" t="str">
        <f>IF(K114="","",K114*IF(OR(F114="USD",F114="US$"),1,IF(M114="","",M114)))</f>
        <v/>
      </c>
    </row>
    <row r="115" spans="1:15" x14ac:dyDescent="0.25">
      <c r="A115" s="5"/>
      <c r="B115" s="5" t="s">
        <v>76</v>
      </c>
      <c r="C115" s="5"/>
      <c r="D115" s="5"/>
      <c r="E115" s="5"/>
      <c r="F115" s="5"/>
      <c r="G115" s="18"/>
      <c r="H115" s="18"/>
      <c r="I115" s="24"/>
      <c r="J115" s="18">
        <f>SUM(J111:J114)</f>
        <v>0</v>
      </c>
      <c r="K115" s="18">
        <f>SUM(K111:K114)</f>
        <v>0</v>
      </c>
      <c r="L115" s="5"/>
      <c r="M115" s="23">
        <v>0.73499999999999999</v>
      </c>
      <c r="N115" s="15">
        <f>SUM(N111:N114)</f>
        <v>0</v>
      </c>
      <c r="O115" s="15">
        <f>SUM(O111:O114)</f>
        <v>0</v>
      </c>
    </row>
    <row r="116" spans="1:15" x14ac:dyDescent="0.25">
      <c r="G116" s="15"/>
      <c r="H116" s="15"/>
      <c r="I116" s="25"/>
      <c r="J116" s="15"/>
      <c r="K116" s="15"/>
      <c r="M116" s="23">
        <v>0.73499999999999999</v>
      </c>
      <c r="N116" s="15"/>
      <c r="O116" s="15"/>
    </row>
    <row r="117" spans="1:15" ht="20.100000000000001" customHeight="1" x14ac:dyDescent="0.25">
      <c r="A117" s="37" t="s">
        <v>77</v>
      </c>
      <c r="B117" s="38"/>
      <c r="C117" s="38"/>
      <c r="D117" s="38"/>
      <c r="E117" s="38"/>
      <c r="F117" s="38"/>
      <c r="G117" s="38"/>
      <c r="H117" s="38"/>
      <c r="I117" s="38"/>
      <c r="J117" s="38"/>
      <c r="K117" s="38"/>
      <c r="L117" s="38"/>
      <c r="M117" s="23">
        <v>0.73499999999999999</v>
      </c>
      <c r="N117" s="15"/>
      <c r="O117" s="15"/>
    </row>
    <row r="118" spans="1:15" ht="32.1" customHeight="1" x14ac:dyDescent="0.25">
      <c r="A118" s="34" t="s">
        <v>78</v>
      </c>
      <c r="B118" s="32"/>
      <c r="C118" s="32"/>
      <c r="D118" s="32"/>
      <c r="E118" s="32"/>
      <c r="F118" s="32"/>
      <c r="G118" s="32"/>
      <c r="H118" s="32"/>
      <c r="I118" s="32"/>
      <c r="J118" s="32"/>
      <c r="K118" s="32"/>
      <c r="L118" s="33"/>
      <c r="M118" s="23">
        <v>0.73499999999999999</v>
      </c>
      <c r="N118" s="15"/>
      <c r="O118" s="15"/>
    </row>
    <row r="119" spans="1:15" ht="25.5" customHeight="1" x14ac:dyDescent="0.25">
      <c r="A119" s="3">
        <v>14</v>
      </c>
      <c r="B119" s="3" t="s">
        <v>79</v>
      </c>
      <c r="C119" s="4"/>
      <c r="D119" s="4"/>
      <c r="E119" s="4"/>
      <c r="F119" s="4"/>
      <c r="G119" s="16"/>
      <c r="H119" s="16"/>
      <c r="I119" s="22">
        <v>1</v>
      </c>
      <c r="J119" s="17" t="str">
        <f>IF(OR(G119="",I119=""),"",G119*I119)</f>
        <v/>
      </c>
      <c r="K119" s="17" t="str">
        <f>IF(OR(H119="",I119=""),"",H119*I119)</f>
        <v/>
      </c>
      <c r="L119" s="4"/>
      <c r="M119" s="23">
        <v>0.73499999999999999</v>
      </c>
      <c r="N119" s="15" t="str">
        <f>IF(J119="","",J119*IF(OR(F119="USD",F119="US$"),1,IF(M119="","",M119)))</f>
        <v/>
      </c>
      <c r="O119" s="15" t="str">
        <f>IF(K119="","",K119*IF(OR(F119="USD",F119="US$"),1,IF(M119="","",M119)))</f>
        <v/>
      </c>
    </row>
    <row r="120" spans="1:15" ht="25.5" customHeight="1" x14ac:dyDescent="0.25">
      <c r="A120" s="3">
        <v>14</v>
      </c>
      <c r="B120" s="3" t="s">
        <v>79</v>
      </c>
      <c r="C120" s="4"/>
      <c r="D120" s="4"/>
      <c r="E120" s="4"/>
      <c r="F120" s="4"/>
      <c r="G120" s="16"/>
      <c r="H120" s="16"/>
      <c r="I120" s="22">
        <v>1</v>
      </c>
      <c r="J120" s="17" t="str">
        <f>IF(OR(G120="",I120=""),"",G120*I120)</f>
        <v/>
      </c>
      <c r="K120" s="17" t="str">
        <f>IF(OR(H120="",I120=""),"",H120*I120)</f>
        <v/>
      </c>
      <c r="L120" s="4"/>
      <c r="M120" s="23">
        <v>0.73499999999999999</v>
      </c>
      <c r="N120" s="15" t="str">
        <f>IF(J120="","",J120*IF(OR(F120="USD",F120="US$"),1,IF(M120="","",M120)))</f>
        <v/>
      </c>
      <c r="O120" s="15" t="str">
        <f>IF(K120="","",K120*IF(OR(F120="USD",F120="US$"),1,IF(M120="","",M120)))</f>
        <v/>
      </c>
    </row>
    <row r="121" spans="1:15" ht="25.5" customHeight="1" x14ac:dyDescent="0.25">
      <c r="A121" s="3">
        <v>14</v>
      </c>
      <c r="B121" s="3" t="s">
        <v>79</v>
      </c>
      <c r="C121" s="4"/>
      <c r="D121" s="4"/>
      <c r="E121" s="4"/>
      <c r="F121" s="4"/>
      <c r="G121" s="16"/>
      <c r="H121" s="16"/>
      <c r="I121" s="22">
        <v>1</v>
      </c>
      <c r="J121" s="17" t="str">
        <f>IF(OR(G121="",I121=""),"",G121*I121)</f>
        <v/>
      </c>
      <c r="K121" s="17" t="str">
        <f>IF(OR(H121="",I121=""),"",H121*I121)</f>
        <v/>
      </c>
      <c r="L121" s="4"/>
      <c r="M121" s="23">
        <v>0.73499999999999999</v>
      </c>
      <c r="N121" s="15" t="str">
        <f>IF(J121="","",J121*IF(OR(F121="USD",F121="US$"),1,IF(M121="","",M121)))</f>
        <v/>
      </c>
      <c r="O121" s="15" t="str">
        <f>IF(K121="","",K121*IF(OR(F121="USD",F121="US$"),1,IF(M121="","",M121)))</f>
        <v/>
      </c>
    </row>
    <row r="122" spans="1:15" ht="25.5" customHeight="1" x14ac:dyDescent="0.25">
      <c r="A122" s="3">
        <v>14</v>
      </c>
      <c r="B122" s="3" t="s">
        <v>79</v>
      </c>
      <c r="C122" s="4"/>
      <c r="D122" s="4"/>
      <c r="E122" s="4"/>
      <c r="F122" s="4"/>
      <c r="G122" s="16"/>
      <c r="H122" s="16"/>
      <c r="I122" s="22">
        <v>1</v>
      </c>
      <c r="J122" s="17" t="str">
        <f>IF(OR(G122="",I122=""),"",G122*I122)</f>
        <v/>
      </c>
      <c r="K122" s="17" t="str">
        <f>IF(OR(H122="",I122=""),"",H122*I122)</f>
        <v/>
      </c>
      <c r="L122" s="4"/>
      <c r="M122" s="23">
        <v>0.73499999999999999</v>
      </c>
      <c r="N122" s="15" t="str">
        <f>IF(J122="","",J122*IF(OR(F122="USD",F122="US$"),1,IF(M122="","",M122)))</f>
        <v/>
      </c>
      <c r="O122" s="15" t="str">
        <f>IF(K122="","",K122*IF(OR(F122="USD",F122="US$"),1,IF(M122="","",M122)))</f>
        <v/>
      </c>
    </row>
    <row r="123" spans="1:15" x14ac:dyDescent="0.25">
      <c r="A123" s="5"/>
      <c r="B123" s="5" t="s">
        <v>80</v>
      </c>
      <c r="C123" s="5"/>
      <c r="D123" s="5"/>
      <c r="E123" s="5"/>
      <c r="F123" s="5"/>
      <c r="G123" s="18"/>
      <c r="H123" s="18"/>
      <c r="I123" s="24"/>
      <c r="J123" s="18">
        <f>SUM(J119:J122)</f>
        <v>0</v>
      </c>
      <c r="K123" s="18">
        <f>SUM(K119:K122)</f>
        <v>0</v>
      </c>
      <c r="L123" s="5"/>
      <c r="M123" s="23">
        <v>0.73499999999999999</v>
      </c>
      <c r="N123" s="15">
        <f>SUM(N119:N122)</f>
        <v>0</v>
      </c>
      <c r="O123" s="15">
        <f>SUM(O119:O122)</f>
        <v>0</v>
      </c>
    </row>
    <row r="124" spans="1:15" x14ac:dyDescent="0.25">
      <c r="G124" s="15"/>
      <c r="H124" s="15"/>
      <c r="I124" s="25"/>
      <c r="J124" s="15"/>
      <c r="K124" s="15"/>
      <c r="M124" s="23">
        <v>0.73499999999999999</v>
      </c>
      <c r="N124" s="15"/>
      <c r="O124" s="15"/>
    </row>
    <row r="125" spans="1:15" ht="20.100000000000001" customHeight="1" x14ac:dyDescent="0.25">
      <c r="A125" s="37" t="s">
        <v>81</v>
      </c>
      <c r="B125" s="38"/>
      <c r="C125" s="38"/>
      <c r="D125" s="38"/>
      <c r="E125" s="38"/>
      <c r="F125" s="38"/>
      <c r="G125" s="38"/>
      <c r="H125" s="38"/>
      <c r="I125" s="38"/>
      <c r="J125" s="38"/>
      <c r="K125" s="38"/>
      <c r="L125" s="38"/>
      <c r="M125" s="23">
        <v>0.73499999999999999</v>
      </c>
      <c r="N125" s="15"/>
      <c r="O125" s="15"/>
    </row>
    <row r="126" spans="1:15" ht="32.1" customHeight="1" x14ac:dyDescent="0.25">
      <c r="A126" s="34" t="s">
        <v>82</v>
      </c>
      <c r="B126" s="32"/>
      <c r="C126" s="32"/>
      <c r="D126" s="32"/>
      <c r="E126" s="32"/>
      <c r="F126" s="32"/>
      <c r="G126" s="32"/>
      <c r="H126" s="32"/>
      <c r="I126" s="32"/>
      <c r="J126" s="32"/>
      <c r="K126" s="32"/>
      <c r="L126" s="33"/>
      <c r="M126" s="23">
        <v>0.73499999999999999</v>
      </c>
      <c r="N126" s="15"/>
      <c r="O126" s="15"/>
    </row>
    <row r="127" spans="1:15" x14ac:dyDescent="0.25">
      <c r="A127" s="3">
        <v>15</v>
      </c>
      <c r="B127" s="3" t="s">
        <v>83</v>
      </c>
      <c r="C127" s="4"/>
      <c r="D127" s="4"/>
      <c r="E127" s="4"/>
      <c r="F127" s="4"/>
      <c r="G127" s="16"/>
      <c r="H127" s="16"/>
      <c r="I127" s="22">
        <v>1</v>
      </c>
      <c r="J127" s="17" t="str">
        <f>IF(OR(G127="",I127=""),"",G127*I127)</f>
        <v/>
      </c>
      <c r="K127" s="17" t="str">
        <f>IF(OR(H127="",I127=""),"",H127*I127)</f>
        <v/>
      </c>
      <c r="L127" s="4"/>
      <c r="M127" s="23">
        <v>0.73499999999999999</v>
      </c>
      <c r="N127" s="15" t="str">
        <f>IF(J127="","",J127*IF(OR(F127="USD",F127="US$"),1,IF(M127="","",M127)))</f>
        <v/>
      </c>
      <c r="O127" s="15" t="str">
        <f>IF(K127="","",K127*IF(OR(F127="USD",F127="US$"),1,IF(M127="","",M127)))</f>
        <v/>
      </c>
    </row>
    <row r="128" spans="1:15" x14ac:dyDescent="0.25">
      <c r="A128" s="3">
        <v>15</v>
      </c>
      <c r="B128" s="3" t="s">
        <v>83</v>
      </c>
      <c r="C128" s="4"/>
      <c r="D128" s="4"/>
      <c r="E128" s="4"/>
      <c r="F128" s="4"/>
      <c r="G128" s="16"/>
      <c r="H128" s="16"/>
      <c r="I128" s="22">
        <v>1</v>
      </c>
      <c r="J128" s="17" t="str">
        <f>IF(OR(G128="",I128=""),"",G128*I128)</f>
        <v/>
      </c>
      <c r="K128" s="17" t="str">
        <f>IF(OR(H128="",I128=""),"",H128*I128)</f>
        <v/>
      </c>
      <c r="L128" s="4"/>
      <c r="M128" s="23">
        <v>0.73499999999999999</v>
      </c>
      <c r="N128" s="15" t="str">
        <f>IF(J128="","",J128*IF(OR(F128="USD",F128="US$"),1,IF(M128="","",M128)))</f>
        <v/>
      </c>
      <c r="O128" s="15" t="str">
        <f>IF(K128="","",K128*IF(OR(F128="USD",F128="US$"),1,IF(M128="","",M128)))</f>
        <v/>
      </c>
    </row>
    <row r="129" spans="1:15" x14ac:dyDescent="0.25">
      <c r="A129" s="3">
        <v>15</v>
      </c>
      <c r="B129" s="3" t="s">
        <v>83</v>
      </c>
      <c r="C129" s="4"/>
      <c r="D129" s="4"/>
      <c r="E129" s="4"/>
      <c r="F129" s="4"/>
      <c r="G129" s="16"/>
      <c r="H129" s="16"/>
      <c r="I129" s="22">
        <v>1</v>
      </c>
      <c r="J129" s="17" t="str">
        <f>IF(OR(G129="",I129=""),"",G129*I129)</f>
        <v/>
      </c>
      <c r="K129" s="17" t="str">
        <f>IF(OR(H129="",I129=""),"",H129*I129)</f>
        <v/>
      </c>
      <c r="L129" s="4"/>
      <c r="M129" s="23">
        <v>0.73499999999999999</v>
      </c>
      <c r="N129" s="15" t="str">
        <f>IF(J129="","",J129*IF(OR(F129="USD",F129="US$"),1,IF(M129="","",M129)))</f>
        <v/>
      </c>
      <c r="O129" s="15" t="str">
        <f>IF(K129="","",K129*IF(OR(F129="USD",F129="US$"),1,IF(M129="","",M129)))</f>
        <v/>
      </c>
    </row>
    <row r="130" spans="1:15" x14ac:dyDescent="0.25">
      <c r="A130" s="3">
        <v>15</v>
      </c>
      <c r="B130" s="3" t="s">
        <v>83</v>
      </c>
      <c r="C130" s="4"/>
      <c r="D130" s="4"/>
      <c r="E130" s="4"/>
      <c r="F130" s="4"/>
      <c r="G130" s="16"/>
      <c r="H130" s="16"/>
      <c r="I130" s="22">
        <v>1</v>
      </c>
      <c r="J130" s="17" t="str">
        <f>IF(OR(G130="",I130=""),"",G130*I130)</f>
        <v/>
      </c>
      <c r="K130" s="17" t="str">
        <f>IF(OR(H130="",I130=""),"",H130*I130)</f>
        <v/>
      </c>
      <c r="L130" s="4"/>
      <c r="M130" s="23">
        <v>0.73499999999999999</v>
      </c>
      <c r="N130" s="15" t="str">
        <f>IF(J130="","",J130*IF(OR(F130="USD",F130="US$"),1,IF(M130="","",M130)))</f>
        <v/>
      </c>
      <c r="O130" s="15" t="str">
        <f>IF(K130="","",K130*IF(OR(F130="USD",F130="US$"),1,IF(M130="","",M130)))</f>
        <v/>
      </c>
    </row>
    <row r="131" spans="1:15" x14ac:dyDescent="0.25">
      <c r="A131" s="5"/>
      <c r="B131" s="5" t="s">
        <v>84</v>
      </c>
      <c r="C131" s="5"/>
      <c r="D131" s="5"/>
      <c r="E131" s="5"/>
      <c r="F131" s="5"/>
      <c r="G131" s="18"/>
      <c r="H131" s="18"/>
      <c r="I131" s="24"/>
      <c r="J131" s="18">
        <f>SUM(J127:J130)</f>
        <v>0</v>
      </c>
      <c r="K131" s="18">
        <f>SUM(K127:K130)</f>
        <v>0</v>
      </c>
      <c r="L131" s="5"/>
      <c r="M131" s="23">
        <v>0.73499999999999999</v>
      </c>
      <c r="N131" s="15">
        <f>SUM(N127:N130)</f>
        <v>0</v>
      </c>
      <c r="O131" s="15">
        <f>SUM(O127:O130)</f>
        <v>0</v>
      </c>
    </row>
    <row r="132" spans="1:15" x14ac:dyDescent="0.25">
      <c r="G132" s="15"/>
      <c r="H132" s="15"/>
      <c r="I132" s="25"/>
      <c r="J132" s="15"/>
      <c r="K132" s="15"/>
      <c r="M132" s="23">
        <v>0.73499999999999999</v>
      </c>
      <c r="N132" s="15"/>
      <c r="O132" s="15"/>
    </row>
    <row r="133" spans="1:15" ht="20.100000000000001" customHeight="1" x14ac:dyDescent="0.25">
      <c r="A133" s="37" t="s">
        <v>85</v>
      </c>
      <c r="B133" s="38"/>
      <c r="C133" s="38"/>
      <c r="D133" s="38"/>
      <c r="E133" s="38"/>
      <c r="F133" s="38"/>
      <c r="G133" s="38"/>
      <c r="H133" s="38"/>
      <c r="I133" s="38"/>
      <c r="J133" s="38"/>
      <c r="K133" s="38"/>
      <c r="L133" s="38"/>
      <c r="M133" s="23">
        <v>0.73499999999999999</v>
      </c>
      <c r="N133" s="15"/>
      <c r="O133" s="15"/>
    </row>
    <row r="134" spans="1:15" ht="32.1" customHeight="1" x14ac:dyDescent="0.25">
      <c r="A134" s="34" t="s">
        <v>86</v>
      </c>
      <c r="B134" s="32"/>
      <c r="C134" s="32"/>
      <c r="D134" s="32"/>
      <c r="E134" s="32"/>
      <c r="F134" s="32"/>
      <c r="G134" s="32"/>
      <c r="H134" s="32"/>
      <c r="I134" s="32"/>
      <c r="J134" s="32"/>
      <c r="K134" s="32"/>
      <c r="L134" s="33"/>
      <c r="M134" s="23">
        <v>0.73499999999999999</v>
      </c>
      <c r="N134" s="15"/>
      <c r="O134" s="15"/>
    </row>
    <row r="135" spans="1:15" x14ac:dyDescent="0.25">
      <c r="A135" s="3">
        <v>16</v>
      </c>
      <c r="B135" s="3" t="s">
        <v>87</v>
      </c>
      <c r="C135" s="4"/>
      <c r="D135" s="4"/>
      <c r="E135" s="4"/>
      <c r="F135" s="4"/>
      <c r="G135" s="16"/>
      <c r="H135" s="16"/>
      <c r="I135" s="22">
        <v>1</v>
      </c>
      <c r="J135" s="17" t="str">
        <f>IF(OR(G135="",I135=""),"",G135*I135)</f>
        <v/>
      </c>
      <c r="K135" s="17" t="str">
        <f>IF(OR(H135="",I135=""),"",H135*I135)</f>
        <v/>
      </c>
      <c r="L135" s="4"/>
      <c r="M135" s="23">
        <v>0.73499999999999999</v>
      </c>
      <c r="N135" s="15" t="str">
        <f>IF(J135="","",J135*IF(OR(F135="USD",F135="US$"),1,IF(M135="","",M135)))</f>
        <v/>
      </c>
      <c r="O135" s="15" t="str">
        <f>IF(K135="","",K135*IF(OR(F135="USD",F135="US$"),1,IF(M135="","",M135)))</f>
        <v/>
      </c>
    </row>
    <row r="136" spans="1:15" x14ac:dyDescent="0.25">
      <c r="A136" s="3">
        <v>16</v>
      </c>
      <c r="B136" s="3" t="s">
        <v>87</v>
      </c>
      <c r="C136" s="4"/>
      <c r="D136" s="4"/>
      <c r="E136" s="4"/>
      <c r="F136" s="4"/>
      <c r="G136" s="16"/>
      <c r="H136" s="16"/>
      <c r="I136" s="22">
        <v>1</v>
      </c>
      <c r="J136" s="17" t="str">
        <f>IF(OR(G136="",I136=""),"",G136*I136)</f>
        <v/>
      </c>
      <c r="K136" s="17" t="str">
        <f>IF(OR(H136="",I136=""),"",H136*I136)</f>
        <v/>
      </c>
      <c r="L136" s="4"/>
      <c r="M136" s="23">
        <v>0.73499999999999999</v>
      </c>
      <c r="N136" s="15" t="str">
        <f>IF(J136="","",J136*IF(OR(F136="USD",F136="US$"),1,IF(M136="","",M136)))</f>
        <v/>
      </c>
      <c r="O136" s="15" t="str">
        <f>IF(K136="","",K136*IF(OR(F136="USD",F136="US$"),1,IF(M136="","",M136)))</f>
        <v/>
      </c>
    </row>
    <row r="137" spans="1:15" x14ac:dyDescent="0.25">
      <c r="A137" s="3">
        <v>16</v>
      </c>
      <c r="B137" s="3" t="s">
        <v>87</v>
      </c>
      <c r="C137" s="4"/>
      <c r="D137" s="4"/>
      <c r="E137" s="4"/>
      <c r="F137" s="4"/>
      <c r="G137" s="16"/>
      <c r="H137" s="16"/>
      <c r="I137" s="22">
        <v>1</v>
      </c>
      <c r="J137" s="17" t="str">
        <f>IF(OR(G137="",I137=""),"",G137*I137)</f>
        <v/>
      </c>
      <c r="K137" s="17" t="str">
        <f>IF(OR(H137="",I137=""),"",H137*I137)</f>
        <v/>
      </c>
      <c r="L137" s="4"/>
      <c r="M137" s="23">
        <v>0.73499999999999999</v>
      </c>
      <c r="N137" s="15" t="str">
        <f>IF(J137="","",J137*IF(OR(F137="USD",F137="US$"),1,IF(M137="","",M137)))</f>
        <v/>
      </c>
      <c r="O137" s="15" t="str">
        <f>IF(K137="","",K137*IF(OR(F137="USD",F137="US$"),1,IF(M137="","",M137)))</f>
        <v/>
      </c>
    </row>
    <row r="138" spans="1:15" x14ac:dyDescent="0.25">
      <c r="A138" s="3">
        <v>16</v>
      </c>
      <c r="B138" s="3" t="s">
        <v>87</v>
      </c>
      <c r="C138" s="4"/>
      <c r="D138" s="4"/>
      <c r="E138" s="4"/>
      <c r="F138" s="4"/>
      <c r="G138" s="16"/>
      <c r="H138" s="16"/>
      <c r="I138" s="22">
        <v>1</v>
      </c>
      <c r="J138" s="17" t="str">
        <f>IF(OR(G138="",I138=""),"",G138*I138)</f>
        <v/>
      </c>
      <c r="K138" s="17" t="str">
        <f>IF(OR(H138="",I138=""),"",H138*I138)</f>
        <v/>
      </c>
      <c r="L138" s="4"/>
      <c r="M138" s="23">
        <v>0.73499999999999999</v>
      </c>
      <c r="N138" s="15" t="str">
        <f>IF(J138="","",J138*IF(OR(F138="USD",F138="US$"),1,IF(M138="","",M138)))</f>
        <v/>
      </c>
      <c r="O138" s="15" t="str">
        <f>IF(K138="","",K138*IF(OR(F138="USD",F138="US$"),1,IF(M138="","",M138)))</f>
        <v/>
      </c>
    </row>
    <row r="139" spans="1:15" x14ac:dyDescent="0.25">
      <c r="A139" s="5"/>
      <c r="B139" s="5" t="s">
        <v>88</v>
      </c>
      <c r="C139" s="5"/>
      <c r="D139" s="5"/>
      <c r="E139" s="5"/>
      <c r="F139" s="5"/>
      <c r="G139" s="18"/>
      <c r="H139" s="18"/>
      <c r="I139" s="24"/>
      <c r="J139" s="18">
        <f>SUM(J135:J138)</f>
        <v>0</v>
      </c>
      <c r="K139" s="18">
        <f>SUM(K135:K138)</f>
        <v>0</v>
      </c>
      <c r="L139" s="5"/>
      <c r="M139" s="23">
        <v>0.73499999999999999</v>
      </c>
      <c r="N139" s="15">
        <f>SUM(N135:N138)</f>
        <v>0</v>
      </c>
      <c r="O139" s="15">
        <f>SUM(O135:O138)</f>
        <v>0</v>
      </c>
    </row>
    <row r="140" spans="1:15" x14ac:dyDescent="0.25">
      <c r="G140" s="15"/>
      <c r="H140" s="15"/>
      <c r="I140" s="25"/>
      <c r="J140" s="15"/>
      <c r="K140" s="15"/>
      <c r="M140" s="23">
        <v>0.73499999999999999</v>
      </c>
      <c r="N140" s="15"/>
      <c r="O140" s="15"/>
    </row>
    <row r="141" spans="1:15" ht="20.100000000000001" customHeight="1" x14ac:dyDescent="0.25">
      <c r="A141" s="37" t="s">
        <v>89</v>
      </c>
      <c r="B141" s="38"/>
      <c r="C141" s="38"/>
      <c r="D141" s="38"/>
      <c r="E141" s="38"/>
      <c r="F141" s="38"/>
      <c r="G141" s="38"/>
      <c r="H141" s="38"/>
      <c r="I141" s="38"/>
      <c r="J141" s="38"/>
      <c r="K141" s="38"/>
      <c r="L141" s="38"/>
      <c r="M141" s="23">
        <v>0.73499999999999999</v>
      </c>
      <c r="N141" s="15"/>
      <c r="O141" s="15"/>
    </row>
    <row r="142" spans="1:15" ht="32.1" customHeight="1" x14ac:dyDescent="0.25">
      <c r="A142" s="34" t="s">
        <v>90</v>
      </c>
      <c r="B142" s="32"/>
      <c r="C142" s="32"/>
      <c r="D142" s="32"/>
      <c r="E142" s="32"/>
      <c r="F142" s="32"/>
      <c r="G142" s="32"/>
      <c r="H142" s="32"/>
      <c r="I142" s="32"/>
      <c r="J142" s="32"/>
      <c r="K142" s="32"/>
      <c r="L142" s="33"/>
      <c r="M142" s="23">
        <v>0.73499999999999999</v>
      </c>
      <c r="N142" s="15"/>
      <c r="O142" s="15"/>
    </row>
    <row r="143" spans="1:15" ht="25.5" customHeight="1" x14ac:dyDescent="0.25">
      <c r="A143" s="3">
        <v>17</v>
      </c>
      <c r="B143" s="3" t="s">
        <v>91</v>
      </c>
      <c r="C143" s="4"/>
      <c r="D143" s="4"/>
      <c r="E143" s="4"/>
      <c r="F143" s="4"/>
      <c r="G143" s="16"/>
      <c r="H143" s="16"/>
      <c r="I143" s="22">
        <v>1</v>
      </c>
      <c r="J143" s="17" t="str">
        <f>IF(OR(G143="",I143=""),"",G143*I143)</f>
        <v/>
      </c>
      <c r="K143" s="17" t="str">
        <f>IF(OR(H143="",I143=""),"",H143*I143)</f>
        <v/>
      </c>
      <c r="L143" s="4"/>
      <c r="M143" s="23">
        <v>0.73499999999999999</v>
      </c>
      <c r="N143" s="15" t="str">
        <f>IF(J143="","",J143*IF(OR(F143="USD",F143="US$"),1,IF(M143="","",M143)))</f>
        <v/>
      </c>
      <c r="O143" s="15" t="str">
        <f>IF(K143="","",K143*IF(OR(F143="USD",F143="US$"),1,IF(M143="","",M143)))</f>
        <v/>
      </c>
    </row>
    <row r="144" spans="1:15" ht="25.5" customHeight="1" x14ac:dyDescent="0.25">
      <c r="A144" s="3">
        <v>17</v>
      </c>
      <c r="B144" s="3" t="s">
        <v>91</v>
      </c>
      <c r="C144" s="4"/>
      <c r="D144" s="4"/>
      <c r="E144" s="4"/>
      <c r="F144" s="4"/>
      <c r="G144" s="16"/>
      <c r="H144" s="16"/>
      <c r="I144" s="22">
        <v>1</v>
      </c>
      <c r="J144" s="17" t="str">
        <f>IF(OR(G144="",I144=""),"",G144*I144)</f>
        <v/>
      </c>
      <c r="K144" s="17" t="str">
        <f>IF(OR(H144="",I144=""),"",H144*I144)</f>
        <v/>
      </c>
      <c r="L144" s="4"/>
      <c r="M144" s="23">
        <v>0.73499999999999999</v>
      </c>
      <c r="N144" s="15" t="str">
        <f>IF(J144="","",J144*IF(OR(F144="USD",F144="US$"),1,IF(M144="","",M144)))</f>
        <v/>
      </c>
      <c r="O144" s="15" t="str">
        <f>IF(K144="","",K144*IF(OR(F144="USD",F144="US$"),1,IF(M144="","",M144)))</f>
        <v/>
      </c>
    </row>
    <row r="145" spans="1:15" ht="25.5" customHeight="1" x14ac:dyDescent="0.25">
      <c r="A145" s="3">
        <v>17</v>
      </c>
      <c r="B145" s="3" t="s">
        <v>91</v>
      </c>
      <c r="C145" s="4"/>
      <c r="D145" s="4"/>
      <c r="E145" s="4"/>
      <c r="F145" s="4"/>
      <c r="G145" s="16"/>
      <c r="H145" s="16"/>
      <c r="I145" s="22">
        <v>1</v>
      </c>
      <c r="J145" s="17" t="str">
        <f>IF(OR(G145="",I145=""),"",G145*I145)</f>
        <v/>
      </c>
      <c r="K145" s="17" t="str">
        <f>IF(OR(H145="",I145=""),"",H145*I145)</f>
        <v/>
      </c>
      <c r="L145" s="4"/>
      <c r="M145" s="23">
        <v>0.73499999999999999</v>
      </c>
      <c r="N145" s="15" t="str">
        <f>IF(J145="","",J145*IF(OR(F145="USD",F145="US$"),1,IF(M145="","",M145)))</f>
        <v/>
      </c>
      <c r="O145" s="15" t="str">
        <f>IF(K145="","",K145*IF(OR(F145="USD",F145="US$"),1,IF(M145="","",M145)))</f>
        <v/>
      </c>
    </row>
    <row r="146" spans="1:15" ht="25.5" customHeight="1" x14ac:dyDescent="0.25">
      <c r="A146" s="3">
        <v>17</v>
      </c>
      <c r="B146" s="3" t="s">
        <v>91</v>
      </c>
      <c r="C146" s="4"/>
      <c r="D146" s="4"/>
      <c r="E146" s="4"/>
      <c r="F146" s="4"/>
      <c r="G146" s="16"/>
      <c r="H146" s="16"/>
      <c r="I146" s="22">
        <v>1</v>
      </c>
      <c r="J146" s="17" t="str">
        <f>IF(OR(G146="",I146=""),"",G146*I146)</f>
        <v/>
      </c>
      <c r="K146" s="17" t="str">
        <f>IF(OR(H146="",I146=""),"",H146*I146)</f>
        <v/>
      </c>
      <c r="L146" s="4"/>
      <c r="M146" s="23">
        <v>0.73499999999999999</v>
      </c>
      <c r="N146" s="15" t="str">
        <f>IF(J146="","",J146*IF(OR(F146="USD",F146="US$"),1,IF(M146="","",M146)))</f>
        <v/>
      </c>
      <c r="O146" s="15" t="str">
        <f>IF(K146="","",K146*IF(OR(F146="USD",F146="US$"),1,IF(M146="","",M146)))</f>
        <v/>
      </c>
    </row>
    <row r="147" spans="1:15" x14ac:dyDescent="0.25">
      <c r="A147" s="5"/>
      <c r="B147" s="5" t="s">
        <v>92</v>
      </c>
      <c r="C147" s="5"/>
      <c r="D147" s="5"/>
      <c r="E147" s="5"/>
      <c r="F147" s="5"/>
      <c r="G147" s="18"/>
      <c r="H147" s="18"/>
      <c r="I147" s="24"/>
      <c r="J147" s="18">
        <f>SUM(J143:J146)</f>
        <v>0</v>
      </c>
      <c r="K147" s="18">
        <f>SUM(K143:K146)</f>
        <v>0</v>
      </c>
      <c r="L147" s="5"/>
      <c r="M147" s="23">
        <v>0.73499999999999999</v>
      </c>
      <c r="N147" s="15">
        <f>SUM(N143:N146)</f>
        <v>0</v>
      </c>
      <c r="O147" s="15">
        <f>SUM(O143:O146)</f>
        <v>0</v>
      </c>
    </row>
    <row r="148" spans="1:15" x14ac:dyDescent="0.25">
      <c r="G148" s="15"/>
      <c r="H148" s="15"/>
      <c r="I148" s="25"/>
      <c r="J148" s="15"/>
      <c r="K148" s="15"/>
      <c r="M148" s="23">
        <v>0.73499999999999999</v>
      </c>
      <c r="N148" s="15"/>
      <c r="O148" s="15"/>
    </row>
    <row r="149" spans="1:15" ht="20.100000000000001" customHeight="1" x14ac:dyDescent="0.25">
      <c r="A149" s="37" t="s">
        <v>93</v>
      </c>
      <c r="B149" s="38"/>
      <c r="C149" s="38"/>
      <c r="D149" s="38"/>
      <c r="E149" s="38"/>
      <c r="F149" s="38"/>
      <c r="G149" s="38"/>
      <c r="H149" s="38"/>
      <c r="I149" s="38"/>
      <c r="J149" s="38"/>
      <c r="K149" s="38"/>
      <c r="L149" s="38"/>
      <c r="M149" s="23">
        <v>0.73499999999999999</v>
      </c>
      <c r="N149" s="15"/>
      <c r="O149" s="15"/>
    </row>
    <row r="150" spans="1:15" ht="32.1" customHeight="1" x14ac:dyDescent="0.25">
      <c r="A150" s="34" t="s">
        <v>94</v>
      </c>
      <c r="B150" s="32"/>
      <c r="C150" s="32"/>
      <c r="D150" s="32"/>
      <c r="E150" s="32"/>
      <c r="F150" s="32"/>
      <c r="G150" s="32"/>
      <c r="H150" s="32"/>
      <c r="I150" s="32"/>
      <c r="J150" s="32"/>
      <c r="K150" s="32"/>
      <c r="L150" s="33"/>
      <c r="M150" s="23">
        <v>0.73499999999999999</v>
      </c>
      <c r="N150" s="15"/>
      <c r="O150" s="15"/>
    </row>
    <row r="151" spans="1:15" ht="25.5" customHeight="1" x14ac:dyDescent="0.25">
      <c r="A151" s="3">
        <v>18</v>
      </c>
      <c r="B151" s="3" t="s">
        <v>95</v>
      </c>
      <c r="C151" s="4"/>
      <c r="D151" s="4"/>
      <c r="E151" s="4"/>
      <c r="F151" s="4"/>
      <c r="G151" s="16"/>
      <c r="H151" s="16"/>
      <c r="I151" s="22">
        <v>1</v>
      </c>
      <c r="J151" s="17" t="str">
        <f>IF(OR(G151="",I151=""),"",G151*I151)</f>
        <v/>
      </c>
      <c r="K151" s="17" t="str">
        <f>IF(OR(H151="",I151=""),"",H151*I151)</f>
        <v/>
      </c>
      <c r="L151" s="4"/>
      <c r="M151" s="23">
        <v>0.73499999999999999</v>
      </c>
      <c r="N151" s="15" t="str">
        <f>IF(J151="","",J151*IF(OR(F151="USD",F151="US$"),1,IF(M151="","",M151)))</f>
        <v/>
      </c>
      <c r="O151" s="15" t="str">
        <f>IF(K151="","",K151*IF(OR(F151="USD",F151="US$"),1,IF(M151="","",M151)))</f>
        <v/>
      </c>
    </row>
    <row r="152" spans="1:15" ht="25.5" customHeight="1" x14ac:dyDescent="0.25">
      <c r="A152" s="3">
        <v>18</v>
      </c>
      <c r="B152" s="3" t="s">
        <v>95</v>
      </c>
      <c r="C152" s="4"/>
      <c r="D152" s="4"/>
      <c r="E152" s="4"/>
      <c r="F152" s="4"/>
      <c r="G152" s="16"/>
      <c r="H152" s="16"/>
      <c r="I152" s="22">
        <v>1</v>
      </c>
      <c r="J152" s="17" t="str">
        <f>IF(OR(G152="",I152=""),"",G152*I152)</f>
        <v/>
      </c>
      <c r="K152" s="17" t="str">
        <f>IF(OR(H152="",I152=""),"",H152*I152)</f>
        <v/>
      </c>
      <c r="L152" s="4"/>
      <c r="M152" s="23">
        <v>0.73499999999999999</v>
      </c>
      <c r="N152" s="15" t="str">
        <f>IF(J152="","",J152*IF(OR(F152="USD",F152="US$"),1,IF(M152="","",M152)))</f>
        <v/>
      </c>
      <c r="O152" s="15" t="str">
        <f>IF(K152="","",K152*IF(OR(F152="USD",F152="US$"),1,IF(M152="","",M152)))</f>
        <v/>
      </c>
    </row>
    <row r="153" spans="1:15" ht="25.5" customHeight="1" x14ac:dyDescent="0.25">
      <c r="A153" s="3">
        <v>18</v>
      </c>
      <c r="B153" s="3" t="s">
        <v>95</v>
      </c>
      <c r="C153" s="4"/>
      <c r="D153" s="4"/>
      <c r="E153" s="4"/>
      <c r="F153" s="4"/>
      <c r="G153" s="16"/>
      <c r="H153" s="16"/>
      <c r="I153" s="22">
        <v>1</v>
      </c>
      <c r="J153" s="17" t="str">
        <f>IF(OR(G153="",I153=""),"",G153*I153)</f>
        <v/>
      </c>
      <c r="K153" s="17" t="str">
        <f>IF(OR(H153="",I153=""),"",H153*I153)</f>
        <v/>
      </c>
      <c r="L153" s="4"/>
      <c r="M153" s="23">
        <v>0.73499999999999999</v>
      </c>
      <c r="N153" s="15" t="str">
        <f>IF(J153="","",J153*IF(OR(F153="USD",F153="US$"),1,IF(M153="","",M153)))</f>
        <v/>
      </c>
      <c r="O153" s="15" t="str">
        <f>IF(K153="","",K153*IF(OR(F153="USD",F153="US$"),1,IF(M153="","",M153)))</f>
        <v/>
      </c>
    </row>
    <row r="154" spans="1:15" ht="25.5" customHeight="1" x14ac:dyDescent="0.25">
      <c r="A154" s="3">
        <v>18</v>
      </c>
      <c r="B154" s="3" t="s">
        <v>95</v>
      </c>
      <c r="C154" s="4"/>
      <c r="D154" s="4"/>
      <c r="E154" s="4"/>
      <c r="F154" s="4"/>
      <c r="G154" s="16"/>
      <c r="H154" s="16"/>
      <c r="I154" s="22">
        <v>1</v>
      </c>
      <c r="J154" s="17" t="str">
        <f>IF(OR(G154="",I154=""),"",G154*I154)</f>
        <v/>
      </c>
      <c r="K154" s="17" t="str">
        <f>IF(OR(H154="",I154=""),"",H154*I154)</f>
        <v/>
      </c>
      <c r="L154" s="4"/>
      <c r="M154" s="23">
        <v>0.73499999999999999</v>
      </c>
      <c r="N154" s="15" t="str">
        <f>IF(J154="","",J154*IF(OR(F154="USD",F154="US$"),1,IF(M154="","",M154)))</f>
        <v/>
      </c>
      <c r="O154" s="15" t="str">
        <f>IF(K154="","",K154*IF(OR(F154="USD",F154="US$"),1,IF(M154="","",M154)))</f>
        <v/>
      </c>
    </row>
    <row r="155" spans="1:15" x14ac:dyDescent="0.25">
      <c r="A155" s="5"/>
      <c r="B155" s="5" t="s">
        <v>96</v>
      </c>
      <c r="C155" s="5"/>
      <c r="D155" s="5"/>
      <c r="E155" s="5"/>
      <c r="F155" s="5"/>
      <c r="G155" s="18"/>
      <c r="H155" s="18"/>
      <c r="I155" s="24"/>
      <c r="J155" s="18">
        <f>SUM(J151:J154)</f>
        <v>0</v>
      </c>
      <c r="K155" s="18">
        <f>SUM(K151:K154)</f>
        <v>0</v>
      </c>
      <c r="L155" s="5"/>
      <c r="M155" s="23">
        <v>0.73499999999999999</v>
      </c>
      <c r="N155" s="15">
        <f>SUM(N151:N154)</f>
        <v>0</v>
      </c>
      <c r="O155" s="15">
        <f>SUM(O151:O154)</f>
        <v>0</v>
      </c>
    </row>
    <row r="156" spans="1:15" x14ac:dyDescent="0.25">
      <c r="G156" s="15"/>
      <c r="H156" s="15"/>
      <c r="I156" s="25"/>
      <c r="J156" s="15"/>
      <c r="K156" s="15"/>
      <c r="M156" s="23">
        <v>0.73499999999999999</v>
      </c>
      <c r="N156" s="15"/>
      <c r="O156" s="15"/>
    </row>
    <row r="157" spans="1:15" ht="20.100000000000001" customHeight="1" x14ac:dyDescent="0.25">
      <c r="A157" s="37" t="s">
        <v>97</v>
      </c>
      <c r="B157" s="38"/>
      <c r="C157" s="38"/>
      <c r="D157" s="38"/>
      <c r="E157" s="38"/>
      <c r="F157" s="38"/>
      <c r="G157" s="38"/>
      <c r="H157" s="38"/>
      <c r="I157" s="38"/>
      <c r="J157" s="38"/>
      <c r="K157" s="38"/>
      <c r="L157" s="38"/>
      <c r="M157" s="23">
        <v>0.73499999999999999</v>
      </c>
      <c r="N157" s="15"/>
      <c r="O157" s="15"/>
    </row>
    <row r="158" spans="1:15" ht="32.1" customHeight="1" x14ac:dyDescent="0.25">
      <c r="A158" s="34" t="s">
        <v>98</v>
      </c>
      <c r="B158" s="32"/>
      <c r="C158" s="32"/>
      <c r="D158" s="32"/>
      <c r="E158" s="32"/>
      <c r="F158" s="32"/>
      <c r="G158" s="32"/>
      <c r="H158" s="32"/>
      <c r="I158" s="32"/>
      <c r="J158" s="32"/>
      <c r="K158" s="32"/>
      <c r="L158" s="33"/>
      <c r="M158" s="23">
        <v>0.73499999999999999</v>
      </c>
      <c r="N158" s="15"/>
      <c r="O158" s="15"/>
    </row>
    <row r="159" spans="1:15" x14ac:dyDescent="0.25">
      <c r="A159" s="3">
        <v>19</v>
      </c>
      <c r="B159" s="3" t="s">
        <v>99</v>
      </c>
      <c r="C159" s="4"/>
      <c r="D159" s="4"/>
      <c r="E159" s="4"/>
      <c r="F159" s="4"/>
      <c r="G159" s="16"/>
      <c r="H159" s="16"/>
      <c r="I159" s="22">
        <v>1</v>
      </c>
      <c r="J159" s="17" t="str">
        <f>IF(OR(G159="",I159=""),"",G159*I159)</f>
        <v/>
      </c>
      <c r="K159" s="17" t="str">
        <f>IF(OR(H159="",I159=""),"",H159*I159)</f>
        <v/>
      </c>
      <c r="L159" s="4"/>
      <c r="M159" s="23">
        <v>0.73499999999999999</v>
      </c>
      <c r="N159" s="15" t="str">
        <f>IF(J159="","",J159*IF(OR(F159="USD",F159="US$"),1,IF(M159="","",M159)))</f>
        <v/>
      </c>
      <c r="O159" s="15" t="str">
        <f>IF(K159="","",K159*IF(OR(F159="USD",F159="US$"),1,IF(M159="","",M159)))</f>
        <v/>
      </c>
    </row>
    <row r="160" spans="1:15" x14ac:dyDescent="0.25">
      <c r="A160" s="3">
        <v>19</v>
      </c>
      <c r="B160" s="3" t="s">
        <v>99</v>
      </c>
      <c r="C160" s="4"/>
      <c r="D160" s="4"/>
      <c r="E160" s="4"/>
      <c r="F160" s="4"/>
      <c r="G160" s="16"/>
      <c r="H160" s="16"/>
      <c r="I160" s="22">
        <v>1</v>
      </c>
      <c r="J160" s="17" t="str">
        <f>IF(OR(G160="",I160=""),"",G160*I160)</f>
        <v/>
      </c>
      <c r="K160" s="17" t="str">
        <f>IF(OR(H160="",I160=""),"",H160*I160)</f>
        <v/>
      </c>
      <c r="L160" s="4"/>
      <c r="M160" s="23">
        <v>0.73499999999999999</v>
      </c>
      <c r="N160" s="15" t="str">
        <f>IF(J160="","",J160*IF(OR(F160="USD",F160="US$"),1,IF(M160="","",M160)))</f>
        <v/>
      </c>
      <c r="O160" s="15" t="str">
        <f>IF(K160="","",K160*IF(OR(F160="USD",F160="US$"),1,IF(M160="","",M160)))</f>
        <v/>
      </c>
    </row>
    <row r="161" spans="1:15" x14ac:dyDescent="0.25">
      <c r="A161" s="3">
        <v>19</v>
      </c>
      <c r="B161" s="3" t="s">
        <v>99</v>
      </c>
      <c r="C161" s="4"/>
      <c r="D161" s="4"/>
      <c r="E161" s="4"/>
      <c r="F161" s="4"/>
      <c r="G161" s="16"/>
      <c r="H161" s="16"/>
      <c r="I161" s="22">
        <v>1</v>
      </c>
      <c r="J161" s="17" t="str">
        <f>IF(OR(G161="",I161=""),"",G161*I161)</f>
        <v/>
      </c>
      <c r="K161" s="17" t="str">
        <f>IF(OR(H161="",I161=""),"",H161*I161)</f>
        <v/>
      </c>
      <c r="L161" s="4"/>
      <c r="M161" s="23">
        <v>0.73499999999999999</v>
      </c>
      <c r="N161" s="15" t="str">
        <f>IF(J161="","",J161*IF(OR(F161="USD",F161="US$"),1,IF(M161="","",M161)))</f>
        <v/>
      </c>
      <c r="O161" s="15" t="str">
        <f>IF(K161="","",K161*IF(OR(F161="USD",F161="US$"),1,IF(M161="","",M161)))</f>
        <v/>
      </c>
    </row>
    <row r="162" spans="1:15" x14ac:dyDescent="0.25">
      <c r="A162" s="3">
        <v>19</v>
      </c>
      <c r="B162" s="3" t="s">
        <v>99</v>
      </c>
      <c r="C162" s="4"/>
      <c r="D162" s="4"/>
      <c r="E162" s="4"/>
      <c r="F162" s="4"/>
      <c r="G162" s="16"/>
      <c r="H162" s="16"/>
      <c r="I162" s="22">
        <v>1</v>
      </c>
      <c r="J162" s="17" t="str">
        <f>IF(OR(G162="",I162=""),"",G162*I162)</f>
        <v/>
      </c>
      <c r="K162" s="17" t="str">
        <f>IF(OR(H162="",I162=""),"",H162*I162)</f>
        <v/>
      </c>
      <c r="L162" s="4"/>
      <c r="M162" s="23">
        <v>0.73499999999999999</v>
      </c>
      <c r="N162" s="15" t="str">
        <f>IF(J162="","",J162*IF(OR(F162="USD",F162="US$"),1,IF(M162="","",M162)))</f>
        <v/>
      </c>
      <c r="O162" s="15" t="str">
        <f>IF(K162="","",K162*IF(OR(F162="USD",F162="US$"),1,IF(M162="","",M162)))</f>
        <v/>
      </c>
    </row>
    <row r="163" spans="1:15" x14ac:dyDescent="0.25">
      <c r="A163" s="5"/>
      <c r="B163" s="5" t="s">
        <v>100</v>
      </c>
      <c r="C163" s="5"/>
      <c r="D163" s="5"/>
      <c r="E163" s="5"/>
      <c r="F163" s="5"/>
      <c r="G163" s="18"/>
      <c r="H163" s="18"/>
      <c r="I163" s="24"/>
      <c r="J163" s="18">
        <f>SUM(J159:J162)</f>
        <v>0</v>
      </c>
      <c r="K163" s="18">
        <f>SUM(K159:K162)</f>
        <v>0</v>
      </c>
      <c r="L163" s="5"/>
      <c r="M163" s="23">
        <v>0.73499999999999999</v>
      </c>
      <c r="N163" s="15">
        <f>SUM(N159:N162)</f>
        <v>0</v>
      </c>
      <c r="O163" s="15">
        <f>SUM(O159:O162)</f>
        <v>0</v>
      </c>
    </row>
    <row r="164" spans="1:15" x14ac:dyDescent="0.25">
      <c r="G164" s="15"/>
      <c r="H164" s="15"/>
      <c r="I164" s="25"/>
      <c r="J164" s="15"/>
      <c r="K164" s="15"/>
      <c r="M164" s="23">
        <v>0.73499999999999999</v>
      </c>
      <c r="N164" s="15"/>
      <c r="O164" s="15"/>
    </row>
    <row r="165" spans="1:15" ht="20.100000000000001" customHeight="1" x14ac:dyDescent="0.25">
      <c r="A165" s="37" t="s">
        <v>101</v>
      </c>
      <c r="B165" s="38"/>
      <c r="C165" s="38"/>
      <c r="D165" s="38"/>
      <c r="E165" s="38"/>
      <c r="F165" s="38"/>
      <c r="G165" s="38"/>
      <c r="H165" s="38"/>
      <c r="I165" s="38"/>
      <c r="J165" s="38"/>
      <c r="K165" s="38"/>
      <c r="L165" s="38"/>
      <c r="M165" s="23">
        <v>0.73499999999999999</v>
      </c>
      <c r="N165" s="15"/>
      <c r="O165" s="15"/>
    </row>
    <row r="166" spans="1:15" ht="32.1" customHeight="1" x14ac:dyDescent="0.25">
      <c r="A166" s="34" t="s">
        <v>102</v>
      </c>
      <c r="B166" s="32"/>
      <c r="C166" s="32"/>
      <c r="D166" s="32"/>
      <c r="E166" s="32"/>
      <c r="F166" s="32"/>
      <c r="G166" s="32"/>
      <c r="H166" s="32"/>
      <c r="I166" s="32"/>
      <c r="J166" s="32"/>
      <c r="K166" s="32"/>
      <c r="L166" s="33"/>
      <c r="M166" s="23">
        <v>0.73499999999999999</v>
      </c>
      <c r="N166" s="15"/>
      <c r="O166" s="15"/>
    </row>
    <row r="167" spans="1:15" x14ac:dyDescent="0.25">
      <c r="A167" s="3">
        <v>21</v>
      </c>
      <c r="B167" s="3" t="s">
        <v>103</v>
      </c>
      <c r="C167" s="4"/>
      <c r="D167" s="4"/>
      <c r="E167" s="4"/>
      <c r="F167" s="4"/>
      <c r="G167" s="16"/>
      <c r="H167" s="16"/>
      <c r="I167" s="22">
        <v>1</v>
      </c>
      <c r="J167" s="17" t="str">
        <f>IF(OR(G167="",I167=""),"",G167*I167)</f>
        <v/>
      </c>
      <c r="K167" s="17" t="str">
        <f>IF(OR(H167="",I167=""),"",H167*I167)</f>
        <v/>
      </c>
      <c r="L167" s="4"/>
      <c r="M167" s="23">
        <v>0.73499999999999999</v>
      </c>
      <c r="N167" s="15" t="str">
        <f>IF(J167="","",J167*IF(OR(F167="USD",F167="US$"),1,IF(M167="","",M167)))</f>
        <v/>
      </c>
      <c r="O167" s="15" t="str">
        <f>IF(K167="","",K167*IF(OR(F167="USD",F167="US$"),1,IF(M167="","",M167)))</f>
        <v/>
      </c>
    </row>
    <row r="168" spans="1:15" x14ac:dyDescent="0.25">
      <c r="A168" s="3">
        <v>21</v>
      </c>
      <c r="B168" s="3" t="s">
        <v>103</v>
      </c>
      <c r="C168" s="4"/>
      <c r="D168" s="4"/>
      <c r="E168" s="4"/>
      <c r="F168" s="4"/>
      <c r="G168" s="16"/>
      <c r="H168" s="16"/>
      <c r="I168" s="22">
        <v>1</v>
      </c>
      <c r="J168" s="17" t="str">
        <f>IF(OR(G168="",I168=""),"",G168*I168)</f>
        <v/>
      </c>
      <c r="K168" s="17" t="str">
        <f>IF(OR(H168="",I168=""),"",H168*I168)</f>
        <v/>
      </c>
      <c r="L168" s="4"/>
      <c r="M168" s="23">
        <v>0.73499999999999999</v>
      </c>
      <c r="N168" s="15" t="str">
        <f>IF(J168="","",J168*IF(OR(F168="USD",F168="US$"),1,IF(M168="","",M168)))</f>
        <v/>
      </c>
      <c r="O168" s="15" t="str">
        <f>IF(K168="","",K168*IF(OR(F168="USD",F168="US$"),1,IF(M168="","",M168)))</f>
        <v/>
      </c>
    </row>
    <row r="169" spans="1:15" x14ac:dyDescent="0.25">
      <c r="A169" s="3">
        <v>21</v>
      </c>
      <c r="B169" s="3" t="s">
        <v>103</v>
      </c>
      <c r="C169" s="4"/>
      <c r="D169" s="4"/>
      <c r="E169" s="4"/>
      <c r="F169" s="4"/>
      <c r="G169" s="16"/>
      <c r="H169" s="16"/>
      <c r="I169" s="22">
        <v>1</v>
      </c>
      <c r="J169" s="17" t="str">
        <f>IF(OR(G169="",I169=""),"",G169*I169)</f>
        <v/>
      </c>
      <c r="K169" s="17" t="str">
        <f>IF(OR(H169="",I169=""),"",H169*I169)</f>
        <v/>
      </c>
      <c r="L169" s="4"/>
      <c r="M169" s="23">
        <v>0.73499999999999999</v>
      </c>
      <c r="N169" s="15" t="str">
        <f>IF(J169="","",J169*IF(OR(F169="USD",F169="US$"),1,IF(M169="","",M169)))</f>
        <v/>
      </c>
      <c r="O169" s="15" t="str">
        <f>IF(K169="","",K169*IF(OR(F169="USD",F169="US$"),1,IF(M169="","",M169)))</f>
        <v/>
      </c>
    </row>
    <row r="170" spans="1:15" x14ac:dyDescent="0.25">
      <c r="A170" s="3">
        <v>21</v>
      </c>
      <c r="B170" s="3" t="s">
        <v>103</v>
      </c>
      <c r="C170" s="4"/>
      <c r="D170" s="4"/>
      <c r="E170" s="4"/>
      <c r="F170" s="4"/>
      <c r="G170" s="16"/>
      <c r="H170" s="16"/>
      <c r="I170" s="22">
        <v>1</v>
      </c>
      <c r="J170" s="17" t="str">
        <f>IF(OR(G170="",I170=""),"",G170*I170)</f>
        <v/>
      </c>
      <c r="K170" s="17" t="str">
        <f>IF(OR(H170="",I170=""),"",H170*I170)</f>
        <v/>
      </c>
      <c r="L170" s="4"/>
      <c r="M170" s="23">
        <v>0.73499999999999999</v>
      </c>
      <c r="N170" s="15" t="str">
        <f>IF(J170="","",J170*IF(OR(F170="USD",F170="US$"),1,IF(M170="","",M170)))</f>
        <v/>
      </c>
      <c r="O170" s="15" t="str">
        <f>IF(K170="","",K170*IF(OR(F170="USD",F170="US$"),1,IF(M170="","",M170)))</f>
        <v/>
      </c>
    </row>
    <row r="171" spans="1:15" x14ac:dyDescent="0.25">
      <c r="A171" s="5"/>
      <c r="B171" s="5" t="s">
        <v>104</v>
      </c>
      <c r="C171" s="5"/>
      <c r="D171" s="5"/>
      <c r="E171" s="5"/>
      <c r="F171" s="5"/>
      <c r="G171" s="18"/>
      <c r="H171" s="18"/>
      <c r="I171" s="24"/>
      <c r="J171" s="18">
        <f>SUM(J167:J170)</f>
        <v>0</v>
      </c>
      <c r="K171" s="18">
        <f>SUM(K167:K170)</f>
        <v>0</v>
      </c>
      <c r="L171" s="5"/>
      <c r="M171" s="23">
        <v>0.73499999999999999</v>
      </c>
      <c r="N171" s="15">
        <f>SUM(N167:N170)</f>
        <v>0</v>
      </c>
      <c r="O171" s="15">
        <f>SUM(O167:O170)</f>
        <v>0</v>
      </c>
    </row>
    <row r="172" spans="1:15" x14ac:dyDescent="0.25">
      <c r="G172" s="15"/>
      <c r="H172" s="15"/>
      <c r="I172" s="25"/>
      <c r="J172" s="15"/>
      <c r="K172" s="15"/>
      <c r="M172" s="23">
        <v>0.73499999999999999</v>
      </c>
      <c r="N172" s="15"/>
      <c r="O172" s="15"/>
    </row>
    <row r="173" spans="1:15" ht="20.100000000000001" customHeight="1" x14ac:dyDescent="0.25">
      <c r="A173" s="37" t="s">
        <v>105</v>
      </c>
      <c r="B173" s="38"/>
      <c r="C173" s="38"/>
      <c r="D173" s="38"/>
      <c r="E173" s="38"/>
      <c r="F173" s="38"/>
      <c r="G173" s="38"/>
      <c r="H173" s="38"/>
      <c r="I173" s="38"/>
      <c r="J173" s="38"/>
      <c r="K173" s="38"/>
      <c r="L173" s="38"/>
      <c r="M173" s="23">
        <v>0.73499999999999999</v>
      </c>
      <c r="N173" s="15"/>
      <c r="O173" s="15"/>
    </row>
    <row r="174" spans="1:15" ht="32.1" customHeight="1" x14ac:dyDescent="0.25">
      <c r="A174" s="34" t="s">
        <v>106</v>
      </c>
      <c r="B174" s="32"/>
      <c r="C174" s="32"/>
      <c r="D174" s="32"/>
      <c r="E174" s="32"/>
      <c r="F174" s="32"/>
      <c r="G174" s="32"/>
      <c r="H174" s="32"/>
      <c r="I174" s="32"/>
      <c r="J174" s="32"/>
      <c r="K174" s="32"/>
      <c r="L174" s="33"/>
      <c r="M174" s="23">
        <v>0.73499999999999999</v>
      </c>
      <c r="N174" s="15"/>
      <c r="O174" s="15"/>
    </row>
    <row r="175" spans="1:15" x14ac:dyDescent="0.25">
      <c r="A175" s="3">
        <v>22</v>
      </c>
      <c r="B175" s="3" t="s">
        <v>107</v>
      </c>
      <c r="C175" s="4"/>
      <c r="D175" s="4"/>
      <c r="E175" s="4"/>
      <c r="F175" s="4"/>
      <c r="G175" s="16"/>
      <c r="H175" s="16"/>
      <c r="I175" s="22">
        <v>1</v>
      </c>
      <c r="J175" s="17" t="str">
        <f>IF(OR(G175="",I175=""),"",G175*I175)</f>
        <v/>
      </c>
      <c r="K175" s="17" t="str">
        <f>IF(OR(H175="",I175=""),"",H175*I175)</f>
        <v/>
      </c>
      <c r="L175" s="4"/>
      <c r="M175" s="23">
        <v>0.73499999999999999</v>
      </c>
      <c r="N175" s="15" t="str">
        <f>IF(J175="","",J175*IF(OR(F175="USD",F175="US$"),1,IF(M175="","",M175)))</f>
        <v/>
      </c>
      <c r="O175" s="15" t="str">
        <f>IF(K175="","",K175*IF(OR(F175="USD",F175="US$"),1,IF(M175="","",M175)))</f>
        <v/>
      </c>
    </row>
    <row r="176" spans="1:15" x14ac:dyDescent="0.25">
      <c r="A176" s="3">
        <v>22</v>
      </c>
      <c r="B176" s="3" t="s">
        <v>107</v>
      </c>
      <c r="C176" s="4"/>
      <c r="D176" s="4"/>
      <c r="E176" s="4"/>
      <c r="F176" s="4"/>
      <c r="G176" s="16"/>
      <c r="H176" s="16"/>
      <c r="I176" s="22">
        <v>1</v>
      </c>
      <c r="J176" s="17" t="str">
        <f>IF(OR(G176="",I176=""),"",G176*I176)</f>
        <v/>
      </c>
      <c r="K176" s="17" t="str">
        <f>IF(OR(H176="",I176=""),"",H176*I176)</f>
        <v/>
      </c>
      <c r="L176" s="4"/>
      <c r="M176" s="23">
        <v>0.73499999999999999</v>
      </c>
      <c r="N176" s="15" t="str">
        <f>IF(J176="","",J176*IF(OR(F176="USD",F176="US$"),1,IF(M176="","",M176)))</f>
        <v/>
      </c>
      <c r="O176" s="15" t="str">
        <f>IF(K176="","",K176*IF(OR(F176="USD",F176="US$"),1,IF(M176="","",M176)))</f>
        <v/>
      </c>
    </row>
    <row r="177" spans="1:15" x14ac:dyDescent="0.25">
      <c r="A177" s="3">
        <v>22</v>
      </c>
      <c r="B177" s="3" t="s">
        <v>107</v>
      </c>
      <c r="C177" s="4"/>
      <c r="D177" s="4"/>
      <c r="E177" s="4"/>
      <c r="F177" s="4"/>
      <c r="G177" s="16"/>
      <c r="H177" s="16"/>
      <c r="I177" s="22">
        <v>1</v>
      </c>
      <c r="J177" s="17" t="str">
        <f>IF(OR(G177="",I177=""),"",G177*I177)</f>
        <v/>
      </c>
      <c r="K177" s="17" t="str">
        <f>IF(OR(H177="",I177=""),"",H177*I177)</f>
        <v/>
      </c>
      <c r="L177" s="4"/>
      <c r="M177" s="23">
        <v>0.73499999999999999</v>
      </c>
      <c r="N177" s="15" t="str">
        <f>IF(J177="","",J177*IF(OR(F177="USD",F177="US$"),1,IF(M177="","",M177)))</f>
        <v/>
      </c>
      <c r="O177" s="15" t="str">
        <f>IF(K177="","",K177*IF(OR(F177="USD",F177="US$"),1,IF(M177="","",M177)))</f>
        <v/>
      </c>
    </row>
    <row r="178" spans="1:15" x14ac:dyDescent="0.25">
      <c r="A178" s="3">
        <v>22</v>
      </c>
      <c r="B178" s="3" t="s">
        <v>107</v>
      </c>
      <c r="C178" s="4"/>
      <c r="D178" s="4"/>
      <c r="E178" s="4"/>
      <c r="F178" s="4"/>
      <c r="G178" s="16"/>
      <c r="H178" s="16"/>
      <c r="I178" s="22">
        <v>1</v>
      </c>
      <c r="J178" s="17" t="str">
        <f>IF(OR(G178="",I178=""),"",G178*I178)</f>
        <v/>
      </c>
      <c r="K178" s="17" t="str">
        <f>IF(OR(H178="",I178=""),"",H178*I178)</f>
        <v/>
      </c>
      <c r="L178" s="4"/>
      <c r="M178" s="23">
        <v>0.73499999999999999</v>
      </c>
      <c r="N178" s="15" t="str">
        <f>IF(J178="","",J178*IF(OR(F178="USD",F178="US$"),1,IF(M178="","",M178)))</f>
        <v/>
      </c>
      <c r="O178" s="15" t="str">
        <f>IF(K178="","",K178*IF(OR(F178="USD",F178="US$"),1,IF(M178="","",M178)))</f>
        <v/>
      </c>
    </row>
    <row r="179" spans="1:15" x14ac:dyDescent="0.25">
      <c r="A179" s="5"/>
      <c r="B179" s="5" t="s">
        <v>108</v>
      </c>
      <c r="C179" s="5"/>
      <c r="D179" s="5"/>
      <c r="E179" s="5"/>
      <c r="F179" s="5"/>
      <c r="G179" s="18"/>
      <c r="H179" s="18"/>
      <c r="I179" s="24"/>
      <c r="J179" s="18">
        <f>SUM(J175:J178)</f>
        <v>0</v>
      </c>
      <c r="K179" s="18">
        <f>SUM(K175:K178)</f>
        <v>0</v>
      </c>
      <c r="L179" s="5"/>
      <c r="M179" s="23">
        <v>0.73499999999999999</v>
      </c>
      <c r="N179" s="15">
        <f>SUM(N175:N178)</f>
        <v>0</v>
      </c>
      <c r="O179" s="15">
        <f>SUM(O175:O178)</f>
        <v>0</v>
      </c>
    </row>
    <row r="180" spans="1:15" x14ac:dyDescent="0.25">
      <c r="G180" s="15"/>
      <c r="H180" s="15"/>
      <c r="I180" s="25"/>
      <c r="J180" s="15"/>
      <c r="K180" s="15"/>
      <c r="M180" s="23">
        <v>0.73499999999999999</v>
      </c>
      <c r="N180" s="15"/>
      <c r="O180" s="15"/>
    </row>
    <row r="181" spans="1:15" ht="20.100000000000001" customHeight="1" x14ac:dyDescent="0.25">
      <c r="A181" s="37" t="s">
        <v>109</v>
      </c>
      <c r="B181" s="38"/>
      <c r="C181" s="38"/>
      <c r="D181" s="38"/>
      <c r="E181" s="38"/>
      <c r="F181" s="38"/>
      <c r="G181" s="38"/>
      <c r="H181" s="38"/>
      <c r="I181" s="38"/>
      <c r="J181" s="38"/>
      <c r="K181" s="38"/>
      <c r="L181" s="38"/>
      <c r="M181" s="23">
        <v>0.73499999999999999</v>
      </c>
      <c r="N181" s="15"/>
      <c r="O181" s="15"/>
    </row>
    <row r="182" spans="1:15" ht="32.1" customHeight="1" x14ac:dyDescent="0.25">
      <c r="A182" s="34" t="s">
        <v>110</v>
      </c>
      <c r="B182" s="32"/>
      <c r="C182" s="32"/>
      <c r="D182" s="32"/>
      <c r="E182" s="32"/>
      <c r="F182" s="32"/>
      <c r="G182" s="32"/>
      <c r="H182" s="32"/>
      <c r="I182" s="32"/>
      <c r="J182" s="32"/>
      <c r="K182" s="32"/>
      <c r="L182" s="33"/>
      <c r="M182" s="23">
        <v>0.73499999999999999</v>
      </c>
      <c r="N182" s="15"/>
      <c r="O182" s="15"/>
    </row>
    <row r="183" spans="1:15" x14ac:dyDescent="0.25">
      <c r="A183" s="3">
        <v>23</v>
      </c>
      <c r="B183" s="3" t="s">
        <v>111</v>
      </c>
      <c r="C183" s="4"/>
      <c r="D183" s="4"/>
      <c r="E183" s="4"/>
      <c r="F183" s="4"/>
      <c r="G183" s="16"/>
      <c r="H183" s="16"/>
      <c r="I183" s="22">
        <v>1</v>
      </c>
      <c r="J183" s="17" t="str">
        <f>IF(OR(G183="",I183=""),"",G183*I183)</f>
        <v/>
      </c>
      <c r="K183" s="17" t="str">
        <f>IF(OR(H183="",I183=""),"",H183*I183)</f>
        <v/>
      </c>
      <c r="L183" s="4"/>
      <c r="M183" s="23">
        <v>0.73499999999999999</v>
      </c>
      <c r="N183" s="15" t="str">
        <f>IF(J183="","",J183*IF(OR(F183="USD",F183="US$"),1,IF(M183="","",M183)))</f>
        <v/>
      </c>
      <c r="O183" s="15" t="str">
        <f>IF(K183="","",K183*IF(OR(F183="USD",F183="US$"),1,IF(M183="","",M183)))</f>
        <v/>
      </c>
    </row>
    <row r="184" spans="1:15" x14ac:dyDescent="0.25">
      <c r="A184" s="3">
        <v>23</v>
      </c>
      <c r="B184" s="3" t="s">
        <v>111</v>
      </c>
      <c r="C184" s="4"/>
      <c r="D184" s="4"/>
      <c r="E184" s="4"/>
      <c r="F184" s="4"/>
      <c r="G184" s="16"/>
      <c r="H184" s="16"/>
      <c r="I184" s="22">
        <v>1</v>
      </c>
      <c r="J184" s="17" t="str">
        <f>IF(OR(G184="",I184=""),"",G184*I184)</f>
        <v/>
      </c>
      <c r="K184" s="17" t="str">
        <f>IF(OR(H184="",I184=""),"",H184*I184)</f>
        <v/>
      </c>
      <c r="L184" s="4"/>
      <c r="M184" s="23">
        <v>0.73499999999999999</v>
      </c>
      <c r="N184" s="15" t="str">
        <f>IF(J184="","",J184*IF(OR(F184="USD",F184="US$"),1,IF(M184="","",M184)))</f>
        <v/>
      </c>
      <c r="O184" s="15" t="str">
        <f>IF(K184="","",K184*IF(OR(F184="USD",F184="US$"),1,IF(M184="","",M184)))</f>
        <v/>
      </c>
    </row>
    <row r="185" spans="1:15" x14ac:dyDescent="0.25">
      <c r="A185" s="3">
        <v>23</v>
      </c>
      <c r="B185" s="3" t="s">
        <v>111</v>
      </c>
      <c r="C185" s="4"/>
      <c r="D185" s="4"/>
      <c r="E185" s="4"/>
      <c r="F185" s="4"/>
      <c r="G185" s="16"/>
      <c r="H185" s="16"/>
      <c r="I185" s="22">
        <v>1</v>
      </c>
      <c r="J185" s="17" t="str">
        <f>IF(OR(G185="",I185=""),"",G185*I185)</f>
        <v/>
      </c>
      <c r="K185" s="17" t="str">
        <f>IF(OR(H185="",I185=""),"",H185*I185)</f>
        <v/>
      </c>
      <c r="L185" s="4"/>
      <c r="M185" s="23">
        <v>0.73499999999999999</v>
      </c>
      <c r="N185" s="15" t="str">
        <f>IF(J185="","",J185*IF(OR(F185="USD",F185="US$"),1,IF(M185="","",M185)))</f>
        <v/>
      </c>
      <c r="O185" s="15" t="str">
        <f>IF(K185="","",K185*IF(OR(F185="USD",F185="US$"),1,IF(M185="","",M185)))</f>
        <v/>
      </c>
    </row>
    <row r="186" spans="1:15" x14ac:dyDescent="0.25">
      <c r="A186" s="3">
        <v>23</v>
      </c>
      <c r="B186" s="3" t="s">
        <v>111</v>
      </c>
      <c r="C186" s="4"/>
      <c r="D186" s="4"/>
      <c r="E186" s="4"/>
      <c r="F186" s="4"/>
      <c r="G186" s="16"/>
      <c r="H186" s="16"/>
      <c r="I186" s="22">
        <v>1</v>
      </c>
      <c r="J186" s="17" t="str">
        <f>IF(OR(G186="",I186=""),"",G186*I186)</f>
        <v/>
      </c>
      <c r="K186" s="17" t="str">
        <f>IF(OR(H186="",I186=""),"",H186*I186)</f>
        <v/>
      </c>
      <c r="L186" s="4"/>
      <c r="M186" s="23">
        <v>0.73499999999999999</v>
      </c>
      <c r="N186" s="15" t="str">
        <f>IF(J186="","",J186*IF(OR(F186="USD",F186="US$"),1,IF(M186="","",M186)))</f>
        <v/>
      </c>
      <c r="O186" s="15" t="str">
        <f>IF(K186="","",K186*IF(OR(F186="USD",F186="US$"),1,IF(M186="","",M186)))</f>
        <v/>
      </c>
    </row>
    <row r="187" spans="1:15" x14ac:dyDescent="0.25">
      <c r="A187" s="5"/>
      <c r="B187" s="5" t="s">
        <v>112</v>
      </c>
      <c r="C187" s="5"/>
      <c r="D187" s="5"/>
      <c r="E187" s="5"/>
      <c r="F187" s="5"/>
      <c r="G187" s="18"/>
      <c r="H187" s="18"/>
      <c r="I187" s="24"/>
      <c r="J187" s="18">
        <f>SUM(J183:J186)</f>
        <v>0</v>
      </c>
      <c r="K187" s="18">
        <f>SUM(K183:K186)</f>
        <v>0</v>
      </c>
      <c r="L187" s="5"/>
      <c r="M187" s="23">
        <v>0.73499999999999999</v>
      </c>
      <c r="N187" s="15">
        <f>SUM(N183:N186)</f>
        <v>0</v>
      </c>
      <c r="O187" s="15">
        <f>SUM(O183:O186)</f>
        <v>0</v>
      </c>
    </row>
    <row r="188" spans="1:15" x14ac:dyDescent="0.25">
      <c r="G188" s="15"/>
      <c r="H188" s="15"/>
      <c r="I188" s="25"/>
      <c r="J188" s="15"/>
      <c r="K188" s="15"/>
      <c r="M188" s="23">
        <v>0.73499999999999999</v>
      </c>
      <c r="N188" s="15"/>
      <c r="O188" s="15"/>
    </row>
  </sheetData>
  <mergeCells count="49">
    <mergeCell ref="A14:L14"/>
    <mergeCell ref="A78:L78"/>
    <mergeCell ref="A54:L54"/>
    <mergeCell ref="A174:L174"/>
    <mergeCell ref="A37:L37"/>
    <mergeCell ref="A46:L46"/>
    <mergeCell ref="A133:L133"/>
    <mergeCell ref="A118:L118"/>
    <mergeCell ref="A149:L149"/>
    <mergeCell ref="A158:L158"/>
    <mergeCell ref="A141:L141"/>
    <mergeCell ref="A117:L117"/>
    <mergeCell ref="A93:L93"/>
    <mergeCell ref="A21:L21"/>
    <mergeCell ref="A101:L101"/>
    <mergeCell ref="A86:L86"/>
    <mergeCell ref="A85:L85"/>
    <mergeCell ref="A77:L77"/>
    <mergeCell ref="A7:L10"/>
    <mergeCell ref="A30:L30"/>
    <mergeCell ref="A157:L157"/>
    <mergeCell ref="A181:L181"/>
    <mergeCell ref="A22:L22"/>
    <mergeCell ref="A150:L150"/>
    <mergeCell ref="A126:L126"/>
    <mergeCell ref="A53:L53"/>
    <mergeCell ref="A109:L109"/>
    <mergeCell ref="A62:L62"/>
    <mergeCell ref="A38:L38"/>
    <mergeCell ref="A125:L125"/>
    <mergeCell ref="A29:L29"/>
    <mergeCell ref="A134:L134"/>
    <mergeCell ref="A165:L165"/>
    <mergeCell ref="B3:D3"/>
    <mergeCell ref="A166:L166"/>
    <mergeCell ref="A142:L142"/>
    <mergeCell ref="A182:L182"/>
    <mergeCell ref="A1:L1"/>
    <mergeCell ref="A45:L45"/>
    <mergeCell ref="A94:L94"/>
    <mergeCell ref="A61:L61"/>
    <mergeCell ref="A6:L6"/>
    <mergeCell ref="A70:L70"/>
    <mergeCell ref="A110:L110"/>
    <mergeCell ref="F3:H3"/>
    <mergeCell ref="A69:L69"/>
    <mergeCell ref="A13:L13"/>
    <mergeCell ref="A102:L102"/>
    <mergeCell ref="A173:L17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election sqref="A1:D1"/>
    </sheetView>
  </sheetViews>
  <sheetFormatPr baseColWidth="10" defaultColWidth="9.140625" defaultRowHeight="15" x14ac:dyDescent="0.25"/>
  <cols>
    <col min="1" max="1" width="8" style="20" customWidth="1"/>
    <col min="2" max="2" width="58" style="20" customWidth="1"/>
    <col min="3" max="4" width="18" style="20" customWidth="1"/>
  </cols>
  <sheetData>
    <row r="1" spans="1:4" ht="17.25" customHeight="1" x14ac:dyDescent="0.3">
      <c r="A1" s="48" t="s">
        <v>113</v>
      </c>
      <c r="B1" s="36"/>
      <c r="C1" s="36"/>
      <c r="D1" s="36"/>
    </row>
    <row r="2" spans="1:4" ht="33.950000000000003" customHeight="1" x14ac:dyDescent="0.25">
      <c r="A2" s="49" t="s">
        <v>114</v>
      </c>
      <c r="B2" s="41"/>
      <c r="C2" s="41"/>
      <c r="D2" s="42"/>
    </row>
    <row r="3" spans="1:4" x14ac:dyDescent="0.25">
      <c r="A3" s="45"/>
      <c r="B3" s="46"/>
      <c r="C3" s="46"/>
      <c r="D3" s="47"/>
    </row>
    <row r="5" spans="1:4" ht="31.5" customHeight="1" x14ac:dyDescent="0.25">
      <c r="A5" s="6" t="s">
        <v>115</v>
      </c>
      <c r="B5" s="6" t="s">
        <v>116</v>
      </c>
      <c r="C5" s="6" t="s">
        <v>117</v>
      </c>
      <c r="D5" s="6" t="s">
        <v>118</v>
      </c>
    </row>
    <row r="6" spans="1:4" x14ac:dyDescent="0.25">
      <c r="A6" s="7" t="s">
        <v>119</v>
      </c>
      <c r="B6" s="7" t="s">
        <v>120</v>
      </c>
      <c r="C6" s="26">
        <f>'Questionnaire client'!N19</f>
        <v>88200</v>
      </c>
      <c r="D6" s="26">
        <f>'Questionnaire client'!O19</f>
        <v>8820</v>
      </c>
    </row>
    <row r="7" spans="1:4" x14ac:dyDescent="0.25">
      <c r="A7" s="7" t="s">
        <v>121</v>
      </c>
      <c r="B7" s="7" t="s">
        <v>122</v>
      </c>
      <c r="C7" s="26">
        <f>'Questionnaire client'!N27</f>
        <v>0</v>
      </c>
      <c r="D7" s="26">
        <f>'Questionnaire client'!O27</f>
        <v>0</v>
      </c>
    </row>
    <row r="8" spans="1:4" x14ac:dyDescent="0.25">
      <c r="A8" s="7" t="s">
        <v>123</v>
      </c>
      <c r="B8" s="7" t="s">
        <v>124</v>
      </c>
      <c r="C8" s="26">
        <f>'Questionnaire client'!N35</f>
        <v>0</v>
      </c>
      <c r="D8" s="26">
        <f>'Questionnaire client'!O35</f>
        <v>0</v>
      </c>
    </row>
    <row r="9" spans="1:4" x14ac:dyDescent="0.25">
      <c r="A9" s="7" t="s">
        <v>125</v>
      </c>
      <c r="B9" s="7" t="s">
        <v>126</v>
      </c>
      <c r="C9" s="26">
        <f>'Questionnaire client'!N43</f>
        <v>0</v>
      </c>
      <c r="D9" s="26">
        <f>'Questionnaire client'!O43</f>
        <v>0</v>
      </c>
    </row>
    <row r="10" spans="1:4" ht="30" customHeight="1" x14ac:dyDescent="0.25">
      <c r="A10" s="7" t="s">
        <v>127</v>
      </c>
      <c r="B10" s="7" t="s">
        <v>128</v>
      </c>
      <c r="C10" s="26">
        <f>'Questionnaire client'!N51</f>
        <v>0</v>
      </c>
      <c r="D10" s="26">
        <f>'Questionnaire client'!O51</f>
        <v>0</v>
      </c>
    </row>
    <row r="11" spans="1:4" ht="36" customHeight="1" x14ac:dyDescent="0.25">
      <c r="A11" s="8" t="s">
        <v>129</v>
      </c>
      <c r="B11" s="8" t="s">
        <v>130</v>
      </c>
      <c r="C11" s="27"/>
      <c r="D11" s="27"/>
    </row>
    <row r="12" spans="1:4" ht="32.1" customHeight="1" x14ac:dyDescent="0.25">
      <c r="A12" s="8" t="s">
        <v>131</v>
      </c>
      <c r="B12" s="8" t="s">
        <v>132</v>
      </c>
      <c r="C12" s="27"/>
      <c r="D12" s="27"/>
    </row>
    <row r="13" spans="1:4" ht="30" customHeight="1" x14ac:dyDescent="0.25">
      <c r="A13" s="7" t="s">
        <v>133</v>
      </c>
      <c r="B13" s="7" t="s">
        <v>134</v>
      </c>
      <c r="C13" s="26">
        <f>'Questionnaire client'!N59</f>
        <v>0</v>
      </c>
      <c r="D13" s="26">
        <f>'Questionnaire client'!O59</f>
        <v>0</v>
      </c>
    </row>
    <row r="14" spans="1:4" x14ac:dyDescent="0.25">
      <c r="A14" s="7" t="s">
        <v>135</v>
      </c>
      <c r="B14" s="7" t="s">
        <v>136</v>
      </c>
      <c r="C14" s="26">
        <f>'Questionnaire client'!N67</f>
        <v>0</v>
      </c>
      <c r="D14" s="26">
        <f>'Questionnaire client'!O67</f>
        <v>0</v>
      </c>
    </row>
    <row r="15" spans="1:4" x14ac:dyDescent="0.25">
      <c r="A15" s="7" t="s">
        <v>137</v>
      </c>
      <c r="B15" s="7" t="s">
        <v>138</v>
      </c>
      <c r="C15" s="26">
        <f>'Questionnaire client'!N75</f>
        <v>0</v>
      </c>
      <c r="D15" s="26">
        <f>'Questionnaire client'!O75</f>
        <v>0</v>
      </c>
    </row>
    <row r="16" spans="1:4" x14ac:dyDescent="0.25">
      <c r="A16" s="7" t="s">
        <v>139</v>
      </c>
      <c r="B16" s="7" t="s">
        <v>140</v>
      </c>
      <c r="C16" s="26">
        <f>'Questionnaire client'!N83</f>
        <v>0</v>
      </c>
      <c r="D16" s="26">
        <f>'Questionnaire client'!O83</f>
        <v>0</v>
      </c>
    </row>
    <row r="17" spans="1:4" x14ac:dyDescent="0.25">
      <c r="A17" s="7" t="s">
        <v>141</v>
      </c>
      <c r="B17" s="7" t="s">
        <v>142</v>
      </c>
      <c r="C17" s="26">
        <f>'Questionnaire client'!N91</f>
        <v>0</v>
      </c>
      <c r="D17" s="26">
        <f>'Questionnaire client'!O91</f>
        <v>0</v>
      </c>
    </row>
    <row r="18" spans="1:4" x14ac:dyDescent="0.25">
      <c r="A18" s="7" t="s">
        <v>143</v>
      </c>
      <c r="B18" s="7" t="s">
        <v>144</v>
      </c>
      <c r="C18" s="26">
        <f>'Questionnaire client'!N99</f>
        <v>0</v>
      </c>
      <c r="D18" s="26">
        <f>'Questionnaire client'!O99</f>
        <v>0</v>
      </c>
    </row>
    <row r="19" spans="1:4" x14ac:dyDescent="0.25">
      <c r="A19" s="7" t="s">
        <v>145</v>
      </c>
      <c r="B19" s="7" t="s">
        <v>146</v>
      </c>
      <c r="C19" s="26">
        <f>'Questionnaire client'!N107</f>
        <v>0</v>
      </c>
      <c r="D19" s="26">
        <f>'Questionnaire client'!O107</f>
        <v>0</v>
      </c>
    </row>
    <row r="20" spans="1:4" x14ac:dyDescent="0.25">
      <c r="A20" s="7" t="s">
        <v>147</v>
      </c>
      <c r="B20" s="7" t="s">
        <v>148</v>
      </c>
      <c r="C20" s="26">
        <f>'Questionnaire client'!N115</f>
        <v>0</v>
      </c>
      <c r="D20" s="26">
        <f>'Questionnaire client'!O115</f>
        <v>0</v>
      </c>
    </row>
    <row r="21" spans="1:4" x14ac:dyDescent="0.25">
      <c r="A21" s="7" t="s">
        <v>149</v>
      </c>
      <c r="B21" s="7" t="s">
        <v>150</v>
      </c>
      <c r="C21" s="26">
        <f>'Questionnaire client'!N123</f>
        <v>0</v>
      </c>
      <c r="D21" s="26">
        <f>'Questionnaire client'!O123</f>
        <v>0</v>
      </c>
    </row>
    <row r="22" spans="1:4" x14ac:dyDescent="0.25">
      <c r="A22" s="7" t="s">
        <v>151</v>
      </c>
      <c r="B22" s="7" t="s">
        <v>152</v>
      </c>
      <c r="C22" s="26">
        <f>'Questionnaire client'!N131</f>
        <v>0</v>
      </c>
      <c r="D22" s="26">
        <f>'Questionnaire client'!O131</f>
        <v>0</v>
      </c>
    </row>
    <row r="23" spans="1:4" x14ac:dyDescent="0.25">
      <c r="A23" s="7" t="s">
        <v>153</v>
      </c>
      <c r="B23" s="7" t="s">
        <v>154</v>
      </c>
      <c r="C23" s="26">
        <f>'Questionnaire client'!N139</f>
        <v>0</v>
      </c>
      <c r="D23" s="26">
        <f>'Questionnaire client'!O139</f>
        <v>0</v>
      </c>
    </row>
    <row r="24" spans="1:4" x14ac:dyDescent="0.25">
      <c r="A24" s="7" t="s">
        <v>155</v>
      </c>
      <c r="B24" s="7" t="s">
        <v>156</v>
      </c>
      <c r="C24" s="26">
        <f>'Questionnaire client'!N147</f>
        <v>0</v>
      </c>
      <c r="D24" s="26">
        <f>'Questionnaire client'!O147</f>
        <v>0</v>
      </c>
    </row>
    <row r="25" spans="1:4" x14ac:dyDescent="0.25">
      <c r="A25" s="7" t="s">
        <v>157</v>
      </c>
      <c r="B25" s="7" t="s">
        <v>158</v>
      </c>
      <c r="C25" s="26">
        <f>'Questionnaire client'!N155</f>
        <v>0</v>
      </c>
      <c r="D25" s="26">
        <f>'Questionnaire client'!O155</f>
        <v>0</v>
      </c>
    </row>
    <row r="26" spans="1:4" x14ac:dyDescent="0.25">
      <c r="A26" s="7" t="s">
        <v>159</v>
      </c>
      <c r="B26" s="7" t="s">
        <v>160</v>
      </c>
      <c r="C26" s="26">
        <f>'Questionnaire client'!N163</f>
        <v>0</v>
      </c>
      <c r="D26" s="26">
        <f>'Questionnaire client'!O163</f>
        <v>0</v>
      </c>
    </row>
    <row r="27" spans="1:4" ht="30" customHeight="1" x14ac:dyDescent="0.25">
      <c r="A27" s="9" t="s">
        <v>161</v>
      </c>
      <c r="B27" s="9" t="s">
        <v>162</v>
      </c>
      <c r="C27" s="28">
        <f>SUM(C6:C10,C13:C26)</f>
        <v>88200</v>
      </c>
      <c r="D27" s="28">
        <f>SUM(D6:D10,D13:D26)</f>
        <v>8820</v>
      </c>
    </row>
    <row r="29" spans="1:4" ht="15.75" customHeight="1" x14ac:dyDescent="0.25">
      <c r="A29" s="6" t="s">
        <v>115</v>
      </c>
      <c r="B29" s="6" t="s">
        <v>163</v>
      </c>
      <c r="C29" s="6" t="s">
        <v>164</v>
      </c>
      <c r="D29" s="6"/>
    </row>
    <row r="30" spans="1:4" x14ac:dyDescent="0.25">
      <c r="A30" s="7" t="s">
        <v>165</v>
      </c>
      <c r="B30" s="7" t="s">
        <v>166</v>
      </c>
      <c r="C30" s="26">
        <f>'Questionnaire client'!N171</f>
        <v>0</v>
      </c>
      <c r="D30" s="26"/>
    </row>
    <row r="31" spans="1:4" x14ac:dyDescent="0.25">
      <c r="A31" s="7" t="s">
        <v>167</v>
      </c>
      <c r="B31" s="7" t="s">
        <v>168</v>
      </c>
      <c r="C31" s="26">
        <f>'Questionnaire client'!N179</f>
        <v>0</v>
      </c>
      <c r="D31" s="26"/>
    </row>
    <row r="32" spans="1:4" x14ac:dyDescent="0.25">
      <c r="A32" s="7" t="s">
        <v>169</v>
      </c>
      <c r="B32" s="7" t="s">
        <v>170</v>
      </c>
      <c r="C32" s="26">
        <f>'Questionnaire client'!N187</f>
        <v>0</v>
      </c>
      <c r="D32" s="26"/>
    </row>
    <row r="33" spans="1:4" x14ac:dyDescent="0.25">
      <c r="A33" s="10" t="s">
        <v>171</v>
      </c>
      <c r="B33" s="10" t="s">
        <v>172</v>
      </c>
      <c r="C33" s="29">
        <f>SUM(C30:C32)</f>
        <v>0</v>
      </c>
      <c r="D33" s="29"/>
    </row>
    <row r="34" spans="1:4" x14ac:dyDescent="0.25">
      <c r="A34" s="11" t="s">
        <v>173</v>
      </c>
      <c r="B34" s="11" t="s">
        <v>174</v>
      </c>
      <c r="C34" s="30">
        <f>C27-C33</f>
        <v>88200</v>
      </c>
      <c r="D34" s="30"/>
    </row>
  </sheetData>
  <mergeCells count="2">
    <mergeCell ref="A1:D1"/>
    <mergeCell ref="A2: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Questionnaire client</vt:lpstr>
      <vt:lpstr>Bilan 8854 interne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Nicolas Godbout</cp:lastModifiedBy>
  <dcterms:created xsi:type="dcterms:W3CDTF">2026-03-31T22:42:17Z</dcterms:created>
  <dcterms:modified xsi:type="dcterms:W3CDTF">2026-04-02T21:08:39Z</dcterms:modified>
</cp:coreProperties>
</file>